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tricia.tessendorf\Downloads\"/>
    </mc:Choice>
  </mc:AlternateContent>
  <xr:revisionPtr revIDLastSave="0" documentId="8_{EF212DED-DE24-48D6-8B20-55C18D9D5A62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Current" sheetId="9" r:id="rId1"/>
    <sheet name="New structure" sheetId="2" r:id="rId2"/>
  </sheets>
  <definedNames>
    <definedName name="_xlnm.Print_Area" localSheetId="1">'New structure'!$A$1:$T$136</definedName>
    <definedName name="_xlnm.Print_Titles" localSheetId="1">'New structure'!$1:$11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9" l="1"/>
  <c r="K30" i="9"/>
  <c r="K31" i="9"/>
  <c r="K32" i="9"/>
  <c r="K39" i="9"/>
  <c r="K40" i="9"/>
  <c r="K41" i="9"/>
  <c r="K43" i="9"/>
  <c r="K44" i="9" s="1"/>
  <c r="K45" i="9" s="1"/>
  <c r="K46" i="9" s="1"/>
  <c r="K49" i="9"/>
  <c r="K50" i="9"/>
  <c r="K51" i="9"/>
  <c r="K56" i="9"/>
  <c r="K57" i="9"/>
  <c r="K58" i="9" s="1"/>
  <c r="K60" i="9"/>
  <c r="O66" i="9"/>
  <c r="O67" i="9"/>
  <c r="O69" i="9"/>
  <c r="O70" i="9"/>
  <c r="O71" i="9"/>
  <c r="O72" i="9"/>
  <c r="O73" i="9" s="1"/>
  <c r="O74" i="9" s="1"/>
  <c r="O75" i="9" s="1"/>
  <c r="K82" i="9"/>
  <c r="K84" i="9"/>
  <c r="K85" i="9"/>
  <c r="K86" i="9"/>
  <c r="K87" i="9" s="1"/>
  <c r="K88" i="9" s="1"/>
  <c r="K102" i="9"/>
  <c r="J119" i="2" l="1"/>
  <c r="J116" i="2"/>
  <c r="J99" i="2" s="1"/>
  <c r="J100" i="2" s="1"/>
  <c r="J101" i="2" s="1"/>
  <c r="J102" i="2" s="1"/>
  <c r="J98" i="2"/>
  <c r="N83" i="2"/>
  <c r="N84" i="2" s="1"/>
  <c r="N85" i="2" s="1"/>
  <c r="N86" i="2" s="1"/>
  <c r="N87" i="2" s="1"/>
  <c r="N88" i="2" s="1"/>
  <c r="N89" i="2" s="1"/>
  <c r="N80" i="2"/>
  <c r="N81" i="2" s="1"/>
  <c r="J61" i="2"/>
  <c r="J62" i="2" s="1"/>
  <c r="J63" i="2" s="1"/>
  <c r="J50" i="2"/>
  <c r="J51" i="2" s="1"/>
  <c r="J52" i="2" s="1"/>
  <c r="J42" i="2"/>
  <c r="J43" i="2" s="1"/>
  <c r="J44" i="2" s="1"/>
  <c r="J45" i="2" s="1"/>
  <c r="J39" i="2"/>
  <c r="J40" i="2" s="1"/>
  <c r="J38" i="2"/>
  <c r="J29" i="2"/>
  <c r="J30" i="2" s="1"/>
  <c r="J103" i="2" s="1"/>
  <c r="J27" i="2"/>
</calcChain>
</file>

<file path=xl/sharedStrings.xml><?xml version="1.0" encoding="utf-8"?>
<sst xmlns="http://schemas.openxmlformats.org/spreadsheetml/2006/main" count="253" uniqueCount="135">
  <si>
    <t>Tree Levels</t>
  </si>
  <si>
    <t>Connect ND - North Dakota University System</t>
  </si>
  <si>
    <t>Biology</t>
  </si>
  <si>
    <t>Social Science</t>
  </si>
  <si>
    <t>President</t>
  </si>
  <si>
    <t>Athletics</t>
  </si>
  <si>
    <t>Institution</t>
  </si>
  <si>
    <t>Deans/Colleges</t>
  </si>
  <si>
    <t>VP for Academic Affairs</t>
  </si>
  <si>
    <t>Divisions/Depts</t>
  </si>
  <si>
    <t>Description</t>
  </si>
  <si>
    <t>President/ VP's</t>
  </si>
  <si>
    <t>(Reporting)</t>
  </si>
  <si>
    <t>Depts</t>
  </si>
  <si>
    <t>Science</t>
  </si>
  <si>
    <t>Departmental Tree Structure - Minot State University</t>
  </si>
  <si>
    <t>Criminal Justice</t>
  </si>
  <si>
    <t>Honors Program</t>
  </si>
  <si>
    <t>Business Administration</t>
  </si>
  <si>
    <t>Business Information Technology</t>
  </si>
  <si>
    <t>North Dakota Center for Persons with Disabilities</t>
  </si>
  <si>
    <t>Online</t>
  </si>
  <si>
    <t>Correspondence</t>
  </si>
  <si>
    <t>Minot Air Force Base</t>
  </si>
  <si>
    <t>Bismarck</t>
  </si>
  <si>
    <t>Nursing</t>
  </si>
  <si>
    <t>Bookstore</t>
  </si>
  <si>
    <t>Food Services</t>
  </si>
  <si>
    <t>Information Technology Central</t>
  </si>
  <si>
    <t>Student Financial Aid</t>
  </si>
  <si>
    <t>Multicultural Support Services</t>
  </si>
  <si>
    <t>Student Publications</t>
  </si>
  <si>
    <t>NDUS Distance Education</t>
  </si>
  <si>
    <t>Student Union</t>
  </si>
  <si>
    <t>Student Health</t>
  </si>
  <si>
    <t>President's Office</t>
  </si>
  <si>
    <t>IVN</t>
  </si>
  <si>
    <t>Math &amp; Computer Science</t>
  </si>
  <si>
    <t>Human Resources</t>
  </si>
  <si>
    <t>North Dakota Geographic Alliance</t>
  </si>
  <si>
    <t xml:space="preserve">Graduate School </t>
  </si>
  <si>
    <t>Job Corp</t>
  </si>
  <si>
    <t>Library</t>
  </si>
  <si>
    <t>FIRST LEVEL OF BUDGETING</t>
  </si>
  <si>
    <t>Student Organizations</t>
  </si>
  <si>
    <t>ConnectND</t>
  </si>
  <si>
    <t>CEL - Administrative</t>
  </si>
  <si>
    <t>MiSU1</t>
  </si>
  <si>
    <t>Other</t>
  </si>
  <si>
    <t>0100</t>
  </si>
  <si>
    <t>0200</t>
  </si>
  <si>
    <t>College of Business</t>
  </si>
  <si>
    <t>College of Arts &amp; Sciences</t>
  </si>
  <si>
    <t>Distance Education</t>
  </si>
  <si>
    <t>Education Outreach</t>
  </si>
  <si>
    <t>VP for Administration &amp; Finance</t>
  </si>
  <si>
    <t>VPAA - Other</t>
  </si>
  <si>
    <t xml:space="preserve">International </t>
  </si>
  <si>
    <t>Non-Credit</t>
  </si>
  <si>
    <t xml:space="preserve">Nursing Outreach </t>
  </si>
  <si>
    <t>College of Education &amp; Health Sciences</t>
  </si>
  <si>
    <t>Student Life &amp; Housing</t>
  </si>
  <si>
    <t>VP Student Affairs</t>
  </si>
  <si>
    <t xml:space="preserve">VP Advancement </t>
  </si>
  <si>
    <t>VP for Student Affairs</t>
  </si>
  <si>
    <t>0500</t>
  </si>
  <si>
    <t>0600</t>
  </si>
  <si>
    <t>0700</t>
  </si>
  <si>
    <t>Minot State University Development Foundation</t>
  </si>
  <si>
    <t>Minot State University Alumni Association</t>
  </si>
  <si>
    <t>MSU Beaver Boosters, Inc.</t>
  </si>
  <si>
    <t>Research &amp; Sponsored Programs</t>
  </si>
  <si>
    <t>Publication &amp; Design Services</t>
  </si>
  <si>
    <t>Special Education</t>
  </si>
  <si>
    <t>International Program</t>
  </si>
  <si>
    <t>Center for Extended Learning</t>
  </si>
  <si>
    <t>Accounting &amp; Finance</t>
  </si>
  <si>
    <t>Business Office</t>
  </si>
  <si>
    <t>Student Activities Center</t>
  </si>
  <si>
    <t xml:space="preserve">Communication Disorders </t>
  </si>
  <si>
    <t>Marketing</t>
  </si>
  <si>
    <t>Public Information</t>
  </si>
  <si>
    <t>Enrollment Management</t>
  </si>
  <si>
    <t>TRIO</t>
  </si>
  <si>
    <t>Veterans Affairs</t>
  </si>
  <si>
    <t>Severson Entrepreneurship Acad</t>
  </si>
  <si>
    <t>Title IX</t>
  </si>
  <si>
    <t xml:space="preserve">VP Academic Affairs </t>
  </si>
  <si>
    <t xml:space="preserve">College of Business </t>
  </si>
  <si>
    <t xml:space="preserve">College of Arts &amp; Sciences </t>
  </si>
  <si>
    <t xml:space="preserve">College of Education &amp; Health Sciences </t>
  </si>
  <si>
    <t>Addiction St/Psych/Social Work</t>
  </si>
  <si>
    <t>VP for Admin &amp; Finance</t>
  </si>
  <si>
    <t>Facilities Mgmt Administration</t>
  </si>
  <si>
    <t>Security</t>
  </si>
  <si>
    <t>Financial Aid</t>
  </si>
  <si>
    <t>VP Advancement</t>
  </si>
  <si>
    <t>Institutional Planning</t>
  </si>
  <si>
    <t>Records Office</t>
  </si>
  <si>
    <t>Teacher Education Unit</t>
  </si>
  <si>
    <t>Academic Support Center</t>
  </si>
  <si>
    <t>Teacher Education &amp; Kinesiology</t>
  </si>
  <si>
    <t>Language &amp; Cultural Studies</t>
  </si>
  <si>
    <t>Art, Broadcasting, &amp; Professional Communication</t>
  </si>
  <si>
    <t>Looyenga Leadership Center</t>
  </si>
  <si>
    <t>Performing Arts</t>
  </si>
  <si>
    <t>Student Development</t>
  </si>
  <si>
    <t>First Year Experience (FYE)</t>
  </si>
  <si>
    <t>Student Leaders</t>
  </si>
  <si>
    <t>VP for Enroll, Mkt, &amp; Outreach</t>
  </si>
  <si>
    <t>Student Service Center</t>
  </si>
  <si>
    <t>Fine &amp; Performing Arts</t>
  </si>
  <si>
    <t>Business</t>
  </si>
  <si>
    <t>Math, Data, &amp; Technology</t>
  </si>
  <si>
    <t>Education &amp; Inclusive Services</t>
  </si>
  <si>
    <t>Schools</t>
  </si>
  <si>
    <t>Yellow cells need to be added or changed</t>
  </si>
  <si>
    <t>Blue cells need to be deleted/inactivated</t>
  </si>
  <si>
    <t>(was under the president)</t>
  </si>
  <si>
    <t>(was under School of Education &amp; Behavioral Sciences)</t>
  </si>
  <si>
    <t>Sch Arts/Humanities/Social Sci</t>
  </si>
  <si>
    <t>Sch Education/Behavioral Scien</t>
  </si>
  <si>
    <t>Sch Science &amp; Health</t>
  </si>
  <si>
    <t>Communication Sci &amp; Disorders</t>
  </si>
  <si>
    <t>Behavioral Sci &amp; Criminal Just</t>
  </si>
  <si>
    <t>Humanit/Soc Sci/Interdis Stdie</t>
  </si>
  <si>
    <t>Sch Business/Math/Technology</t>
  </si>
  <si>
    <t xml:space="preserve">Sch Science &amp; Health  </t>
  </si>
  <si>
    <t>Previously was department 2500</t>
  </si>
  <si>
    <t>Student Financial Aid    (previously under VPAA)</t>
  </si>
  <si>
    <t>(previously was Grad School)</t>
  </si>
  <si>
    <t>Food Services        (previously under VPAF)</t>
  </si>
  <si>
    <t>Student Union        (previously under VPAF)</t>
  </si>
  <si>
    <t>Great Plains Ctr for Comm Res</t>
  </si>
  <si>
    <t xml:space="preserve">Rural Crime &amp; Justice Center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</si>
</sst>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53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quotePrefix="1"/>
    <xf numFmtId="0" fontId="3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5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quotePrefix="1" applyAlignment="1">
      <alignment horizontal="right"/>
    </xf>
    <xf numFmtId="0" fontId="1" fillId="0" borderId="0" xfId="0" applyFont="1"/>
    <xf numFmtId="0" fontId="6" fillId="0" borderId="0" xfId="0" applyFont="1"/>
    <xf numFmtId="0" fontId="0" fillId="2" borderId="0" xfId="0" applyFill="1"/>
    <xf numFmtId="0" fontId="7" fillId="2" borderId="0" xfId="0" applyFont="1" applyFill="1"/>
    <xf numFmtId="0" fontId="0" fillId="3" borderId="0" xfId="0" applyFill="1"/>
    <xf numFmtId="0" fontId="1" fillId="3" borderId="0" xfId="0" applyFont="1" applyFill="1"/>
    <xf numFmtId="0" fontId="5" fillId="3" borderId="0" xfId="0" applyFont="1" applyFill="1"/>
    <xf numFmtId="0" fontId="1" fillId="4" borderId="0" xfId="0" applyFont="1" applyFill="1"/>
    <xf numFmtId="0" fontId="0" fillId="4" borderId="0" xfId="0" applyFill="1"/>
    <xf numFmtId="0" fontId="5" fillId="4" borderId="0" xfId="0" applyFont="1" applyFill="1"/>
    <xf numFmtId="0" fontId="1" fillId="3" borderId="0" xfId="0" quotePrefix="1" applyFont="1" applyFill="1"/>
    <xf numFmtId="0" fontId="1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left"/>
    </xf>
    <xf numFmtId="0" fontId="0" fillId="3" borderId="0" xfId="0" quotePrefix="1" applyFill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</xdr:row>
      <xdr:rowOff>0</xdr:rowOff>
    </xdr:from>
    <xdr:to>
      <xdr:col>16</xdr:col>
      <xdr:colOff>1571625</xdr:colOff>
      <xdr:row>9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48A92EE-D2C8-4632-84B2-0EAAF826F95A}"/>
            </a:ext>
          </a:extLst>
        </xdr:cNvPr>
        <xdr:cNvSpPr txBox="1">
          <a:spLocks noChangeArrowheads="1"/>
        </xdr:cNvSpPr>
      </xdr:nvSpPr>
      <xdr:spPr bwMode="auto">
        <a:xfrm>
          <a:off x="781050" y="723900"/>
          <a:ext cx="9584055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This spreadsheet should be used to define the hierarchical relationship between VP's Colleges/Divisions and Department id's.  The highlighted cells denote department id's where transactions are to be posted.  This structure will be used to group departments into colleges and Offices of VP's.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0</xdr:rowOff>
    </xdr:from>
    <xdr:to>
      <xdr:col>15</xdr:col>
      <xdr:colOff>1571625</xdr:colOff>
      <xdr:row>9</xdr:row>
      <xdr:rowOff>38100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978244F-7BB8-4D3C-90EA-34FEBAF93549}"/>
            </a:ext>
          </a:extLst>
        </xdr:cNvPr>
        <xdr:cNvSpPr txBox="1">
          <a:spLocks noChangeArrowheads="1"/>
        </xdr:cNvSpPr>
      </xdr:nvSpPr>
      <xdr:spPr bwMode="auto">
        <a:xfrm>
          <a:off x="405130" y="741680"/>
          <a:ext cx="9764395" cy="728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This spreadsheet should be used to define the hierarchical relationship between VP's Colleges/Divisions and Department id's.  The highlighted cells denote department id's where transactions are to be posted.  This structure will be used to group departments into colleges and Offices of VP's.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B00A-A4DD-46BA-AD04-CDB1C92A2692}">
  <dimension ref="B2:U118"/>
  <sheetViews>
    <sheetView workbookViewId="0">
      <selection activeCell="D18" sqref="D18"/>
    </sheetView>
  </sheetViews>
  <sheetFormatPr defaultRowHeight="12.75" x14ac:dyDescent="0.2"/>
  <cols>
    <col min="1" max="1" width="3.42578125" customWidth="1"/>
    <col min="2" max="2" width="9.85546875" customWidth="1"/>
    <col min="3" max="3" width="0.85546875" customWidth="1"/>
    <col min="4" max="4" width="21.5703125" customWidth="1"/>
    <col min="5" max="5" width="30.140625" hidden="1" customWidth="1"/>
    <col min="6" max="6" width="0.85546875" customWidth="1"/>
    <col min="7" max="7" width="9.85546875" customWidth="1"/>
    <col min="8" max="8" width="1.28515625" customWidth="1"/>
    <col min="9" max="9" width="28.28515625" customWidth="1"/>
    <col min="10" max="10" width="0.85546875" customWidth="1"/>
    <col min="11" max="11" width="7.7109375" customWidth="1"/>
    <col min="12" max="12" width="1.42578125" customWidth="1"/>
    <col min="13" max="13" width="32" customWidth="1"/>
    <col min="14" max="14" width="0.85546875" customWidth="1"/>
    <col min="15" max="15" width="8.42578125" customWidth="1"/>
    <col min="16" max="16" width="0.85546875" customWidth="1"/>
    <col min="17" max="17" width="19.7109375" customWidth="1"/>
    <col min="20" max="21" width="8.85546875" style="19"/>
    <col min="22" max="22" width="3" customWidth="1"/>
  </cols>
  <sheetData>
    <row r="2" spans="2:21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21" ht="15.75" x14ac:dyDescent="0.25">
      <c r="B3" s="2" t="s">
        <v>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U3" s="20"/>
    </row>
    <row r="4" spans="2:21" x14ac:dyDescent="0.2">
      <c r="I4" s="6">
        <v>45330</v>
      </c>
    </row>
    <row r="11" spans="2:21" x14ac:dyDescent="0.2">
      <c r="B11" s="3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21" x14ac:dyDescent="0.2">
      <c r="B12" s="4">
        <v>1</v>
      </c>
      <c r="C12" s="5"/>
      <c r="D12" s="4">
        <v>2</v>
      </c>
      <c r="E12" s="5">
        <v>2</v>
      </c>
      <c r="F12" s="5"/>
      <c r="G12" s="7"/>
      <c r="H12" s="8"/>
      <c r="I12" s="9">
        <v>3</v>
      </c>
      <c r="J12" s="5"/>
      <c r="K12" s="7"/>
      <c r="L12" s="8"/>
      <c r="M12" s="9">
        <v>4</v>
      </c>
      <c r="N12" s="5"/>
      <c r="O12" s="5"/>
      <c r="P12" s="5"/>
      <c r="Q12" s="4">
        <v>5</v>
      </c>
      <c r="S12">
        <v>6</v>
      </c>
    </row>
    <row r="13" spans="2:21" x14ac:dyDescent="0.2">
      <c r="B13" s="5" t="s">
        <v>6</v>
      </c>
      <c r="C13" s="5"/>
      <c r="D13" s="5" t="s">
        <v>11</v>
      </c>
      <c r="E13" s="5" t="s">
        <v>10</v>
      </c>
      <c r="F13" s="5"/>
      <c r="G13" s="10"/>
      <c r="H13" s="11"/>
      <c r="I13" s="12" t="s">
        <v>7</v>
      </c>
      <c r="J13" s="5"/>
      <c r="K13" s="10"/>
      <c r="L13" s="11"/>
      <c r="M13" s="12" t="s">
        <v>9</v>
      </c>
      <c r="N13" s="5"/>
      <c r="O13" s="5"/>
      <c r="P13" s="5"/>
      <c r="Q13" s="5" t="s">
        <v>13</v>
      </c>
    </row>
    <row r="14" spans="2:2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">
        <v>12</v>
      </c>
      <c r="N14" s="5"/>
      <c r="O14" s="5"/>
      <c r="P14" s="5"/>
      <c r="Q14" s="5"/>
    </row>
    <row r="15" spans="2:21" x14ac:dyDescent="0.2">
      <c r="B15" t="s">
        <v>47</v>
      </c>
      <c r="M15" s="14" t="s">
        <v>43</v>
      </c>
    </row>
    <row r="16" spans="2:21" x14ac:dyDescent="0.2">
      <c r="M16" s="14"/>
    </row>
    <row r="17" spans="4:17" x14ac:dyDescent="0.2">
      <c r="I17" t="s">
        <v>48</v>
      </c>
      <c r="K17" s="16" t="s">
        <v>49</v>
      </c>
      <c r="M17" t="s">
        <v>32</v>
      </c>
    </row>
    <row r="18" spans="4:17" x14ac:dyDescent="0.2">
      <c r="K18" s="16" t="s">
        <v>50</v>
      </c>
      <c r="M18" t="s">
        <v>39</v>
      </c>
    </row>
    <row r="19" spans="4:17" x14ac:dyDescent="0.2">
      <c r="K19" s="16" t="s">
        <v>65</v>
      </c>
      <c r="M19" t="s">
        <v>68</v>
      </c>
    </row>
    <row r="20" spans="4:17" x14ac:dyDescent="0.2">
      <c r="K20" s="16" t="s">
        <v>66</v>
      </c>
      <c r="M20" t="s">
        <v>69</v>
      </c>
    </row>
    <row r="21" spans="4:17" x14ac:dyDescent="0.2">
      <c r="K21" s="16" t="s">
        <v>67</v>
      </c>
      <c r="M21" t="s">
        <v>70</v>
      </c>
    </row>
    <row r="22" spans="4:17" x14ac:dyDescent="0.2">
      <c r="K22" s="16"/>
    </row>
    <row r="23" spans="4:17" x14ac:dyDescent="0.2">
      <c r="D23" t="s">
        <v>4</v>
      </c>
      <c r="E23" s="1"/>
      <c r="I23" t="s">
        <v>4</v>
      </c>
      <c r="K23">
        <v>1100</v>
      </c>
      <c r="M23" t="s">
        <v>35</v>
      </c>
    </row>
    <row r="24" spans="4:17" x14ac:dyDescent="0.2">
      <c r="K24">
        <v>1200</v>
      </c>
      <c r="M24" t="s">
        <v>5</v>
      </c>
      <c r="Q24" s="13"/>
    </row>
    <row r="25" spans="4:17" x14ac:dyDescent="0.2">
      <c r="K25">
        <v>1600</v>
      </c>
      <c r="M25" t="s">
        <v>86</v>
      </c>
      <c r="Q25" s="13"/>
    </row>
    <row r="27" spans="4:17" x14ac:dyDescent="0.2">
      <c r="D27" t="s">
        <v>8</v>
      </c>
      <c r="I27" t="s">
        <v>8</v>
      </c>
      <c r="K27">
        <v>2100</v>
      </c>
      <c r="M27" t="s">
        <v>87</v>
      </c>
    </row>
    <row r="28" spans="4:17" x14ac:dyDescent="0.2">
      <c r="K28">
        <f>+K27+10</f>
        <v>2110</v>
      </c>
      <c r="M28" t="s">
        <v>97</v>
      </c>
    </row>
    <row r="29" spans="4:17" x14ac:dyDescent="0.2">
      <c r="K29">
        <v>2130</v>
      </c>
      <c r="M29" t="s">
        <v>42</v>
      </c>
    </row>
    <row r="30" spans="4:17" x14ac:dyDescent="0.2">
      <c r="K30">
        <f>+K29+10</f>
        <v>2140</v>
      </c>
      <c r="M30" t="s">
        <v>98</v>
      </c>
    </row>
    <row r="31" spans="4:17" x14ac:dyDescent="0.2">
      <c r="K31">
        <f>+K30+10</f>
        <v>2150</v>
      </c>
      <c r="M31" t="s">
        <v>71</v>
      </c>
    </row>
    <row r="32" spans="4:17" x14ac:dyDescent="0.2">
      <c r="K32">
        <f>+K31+10</f>
        <v>2160</v>
      </c>
      <c r="M32" t="s">
        <v>29</v>
      </c>
    </row>
    <row r="33" spans="4:19" x14ac:dyDescent="0.2">
      <c r="K33">
        <v>2165</v>
      </c>
      <c r="M33" s="17" t="s">
        <v>107</v>
      </c>
    </row>
    <row r="34" spans="4:19" x14ac:dyDescent="0.2">
      <c r="K34" s="17">
        <v>2180</v>
      </c>
      <c r="L34" s="17"/>
      <c r="M34" s="17" t="s">
        <v>17</v>
      </c>
      <c r="N34" s="15"/>
      <c r="O34" s="18"/>
      <c r="P34" s="18"/>
      <c r="Q34" s="18"/>
    </row>
    <row r="35" spans="4:19" x14ac:dyDescent="0.2">
      <c r="K35" s="17">
        <v>2185</v>
      </c>
      <c r="L35" s="17"/>
      <c r="M35" s="17" t="s">
        <v>108</v>
      </c>
      <c r="N35" s="15"/>
      <c r="O35" s="18"/>
      <c r="P35" s="18"/>
      <c r="Q35" s="18"/>
    </row>
    <row r="36" spans="4:19" x14ac:dyDescent="0.2">
      <c r="K36" s="17">
        <v>2195</v>
      </c>
      <c r="L36" s="17"/>
      <c r="M36" s="17" t="s">
        <v>100</v>
      </c>
      <c r="N36" s="15"/>
      <c r="O36" s="15"/>
      <c r="P36" s="15"/>
      <c r="Q36" s="15"/>
    </row>
    <row r="38" spans="4:19" x14ac:dyDescent="0.2">
      <c r="I38" t="s">
        <v>52</v>
      </c>
      <c r="K38">
        <v>2200</v>
      </c>
      <c r="M38" t="s">
        <v>89</v>
      </c>
    </row>
    <row r="39" spans="4:19" x14ac:dyDescent="0.2">
      <c r="K39">
        <f>+K38+5</f>
        <v>2205</v>
      </c>
      <c r="M39" t="s">
        <v>103</v>
      </c>
    </row>
    <row r="40" spans="4:19" x14ac:dyDescent="0.2">
      <c r="K40">
        <f>+K38+10</f>
        <v>2210</v>
      </c>
      <c r="M40" t="s">
        <v>2</v>
      </c>
    </row>
    <row r="41" spans="4:19" x14ac:dyDescent="0.2">
      <c r="K41">
        <f>+K40+10</f>
        <v>2220</v>
      </c>
      <c r="M41" t="s">
        <v>16</v>
      </c>
    </row>
    <row r="42" spans="4:19" x14ac:dyDescent="0.2">
      <c r="D42" s="1"/>
      <c r="E42" s="1"/>
      <c r="K42">
        <v>2240</v>
      </c>
      <c r="M42" s="17" t="s">
        <v>102</v>
      </c>
      <c r="Q42" s="15"/>
    </row>
    <row r="43" spans="4:19" x14ac:dyDescent="0.2">
      <c r="D43" s="1"/>
      <c r="E43" s="1"/>
      <c r="K43">
        <f>+K42+10</f>
        <v>2250</v>
      </c>
      <c r="M43" t="s">
        <v>37</v>
      </c>
    </row>
    <row r="44" spans="4:19" x14ac:dyDescent="0.2">
      <c r="D44" s="1"/>
      <c r="E44" s="1"/>
      <c r="K44">
        <f>+K43+10</f>
        <v>2260</v>
      </c>
      <c r="M44" s="17" t="s">
        <v>105</v>
      </c>
      <c r="O44" s="17"/>
      <c r="S44" s="17"/>
    </row>
    <row r="45" spans="4:19" x14ac:dyDescent="0.2">
      <c r="D45" s="1"/>
      <c r="E45" s="1"/>
      <c r="K45">
        <f>+K44+10</f>
        <v>2270</v>
      </c>
      <c r="M45" t="s">
        <v>14</v>
      </c>
    </row>
    <row r="46" spans="4:19" x14ac:dyDescent="0.2">
      <c r="D46" s="1"/>
      <c r="E46" s="1"/>
      <c r="K46">
        <f>+K45+10</f>
        <v>2280</v>
      </c>
      <c r="M46" t="s">
        <v>3</v>
      </c>
    </row>
    <row r="47" spans="4:19" x14ac:dyDescent="0.2">
      <c r="D47" s="1"/>
      <c r="E47" s="1"/>
    </row>
    <row r="48" spans="4:19" x14ac:dyDescent="0.2">
      <c r="D48" s="1"/>
      <c r="E48" s="1"/>
      <c r="I48" t="s">
        <v>51</v>
      </c>
      <c r="K48">
        <v>2300</v>
      </c>
      <c r="M48" t="s">
        <v>88</v>
      </c>
    </row>
    <row r="49" spans="4:17" x14ac:dyDescent="0.2">
      <c r="D49" s="1"/>
      <c r="E49" s="1"/>
      <c r="K49">
        <f>+K48+10</f>
        <v>2310</v>
      </c>
      <c r="M49" s="15" t="s">
        <v>76</v>
      </c>
    </row>
    <row r="50" spans="4:17" x14ac:dyDescent="0.2">
      <c r="D50" s="1"/>
      <c r="E50" s="1"/>
      <c r="K50">
        <f>+K49+10</f>
        <v>2320</v>
      </c>
      <c r="M50" t="s">
        <v>18</v>
      </c>
    </row>
    <row r="51" spans="4:17" x14ac:dyDescent="0.2">
      <c r="D51" s="1"/>
      <c r="E51" s="1"/>
      <c r="K51">
        <f>+K50+10</f>
        <v>2330</v>
      </c>
      <c r="M51" t="s">
        <v>19</v>
      </c>
    </row>
    <row r="52" spans="4:17" x14ac:dyDescent="0.2">
      <c r="D52" s="1"/>
      <c r="E52" s="1"/>
      <c r="K52" s="15">
        <v>2350</v>
      </c>
      <c r="L52" s="15"/>
      <c r="M52" s="15" t="s">
        <v>85</v>
      </c>
      <c r="Q52" s="17"/>
    </row>
    <row r="53" spans="4:17" x14ac:dyDescent="0.2">
      <c r="D53" s="1"/>
      <c r="E53" s="1"/>
      <c r="K53" s="15">
        <v>2360</v>
      </c>
      <c r="L53" s="15"/>
      <c r="M53" s="17" t="s">
        <v>104</v>
      </c>
      <c r="Q53" s="17"/>
    </row>
    <row r="55" spans="4:17" x14ac:dyDescent="0.2">
      <c r="I55" t="s">
        <v>60</v>
      </c>
      <c r="K55">
        <v>2400</v>
      </c>
      <c r="M55" t="s">
        <v>90</v>
      </c>
    </row>
    <row r="56" spans="4:17" x14ac:dyDescent="0.2">
      <c r="K56">
        <f>+K55+10</f>
        <v>2410</v>
      </c>
      <c r="M56" t="s">
        <v>91</v>
      </c>
    </row>
    <row r="57" spans="4:17" x14ac:dyDescent="0.2">
      <c r="I57" s="1"/>
      <c r="K57">
        <f>+K56+10</f>
        <v>2420</v>
      </c>
      <c r="M57" s="15" t="s">
        <v>79</v>
      </c>
    </row>
    <row r="58" spans="4:17" x14ac:dyDescent="0.2">
      <c r="I58" s="1"/>
      <c r="K58">
        <f>+K57+10</f>
        <v>2430</v>
      </c>
      <c r="M58" t="s">
        <v>25</v>
      </c>
    </row>
    <row r="59" spans="4:17" x14ac:dyDescent="0.2">
      <c r="K59">
        <v>2440</v>
      </c>
      <c r="M59" t="s">
        <v>99</v>
      </c>
    </row>
    <row r="60" spans="4:17" x14ac:dyDescent="0.2">
      <c r="K60">
        <f>K59+10</f>
        <v>2450</v>
      </c>
      <c r="M60" s="17" t="s">
        <v>101</v>
      </c>
      <c r="Q60" s="15"/>
    </row>
    <row r="61" spans="4:17" x14ac:dyDescent="0.2">
      <c r="K61" s="15">
        <v>2460</v>
      </c>
      <c r="L61" s="15"/>
      <c r="M61" s="15" t="s">
        <v>73</v>
      </c>
    </row>
    <row r="64" spans="4:17" x14ac:dyDescent="0.2">
      <c r="I64" t="s">
        <v>53</v>
      </c>
      <c r="K64">
        <v>2600</v>
      </c>
      <c r="M64" s="15" t="s">
        <v>75</v>
      </c>
      <c r="Q64" s="13"/>
    </row>
    <row r="65" spans="4:18" x14ac:dyDescent="0.2">
      <c r="O65">
        <v>2605</v>
      </c>
      <c r="Q65" s="17" t="s">
        <v>46</v>
      </c>
    </row>
    <row r="66" spans="4:18" x14ac:dyDescent="0.2">
      <c r="O66">
        <f>+O65+5</f>
        <v>2610</v>
      </c>
      <c r="Q66" s="17" t="s">
        <v>24</v>
      </c>
    </row>
    <row r="67" spans="4:18" x14ac:dyDescent="0.2">
      <c r="O67">
        <f>+O66+5</f>
        <v>2615</v>
      </c>
      <c r="Q67" s="17" t="s">
        <v>22</v>
      </c>
    </row>
    <row r="68" spans="4:18" x14ac:dyDescent="0.2">
      <c r="O68">
        <v>2625</v>
      </c>
      <c r="Q68" s="17" t="s">
        <v>54</v>
      </c>
    </row>
    <row r="69" spans="4:18" x14ac:dyDescent="0.2">
      <c r="O69">
        <f t="shared" ref="O69:O75" si="0">+O68+5</f>
        <v>2630</v>
      </c>
      <c r="Q69" s="17" t="s">
        <v>57</v>
      </c>
    </row>
    <row r="70" spans="4:18" x14ac:dyDescent="0.2">
      <c r="O70">
        <f t="shared" si="0"/>
        <v>2635</v>
      </c>
      <c r="Q70" s="17" t="s">
        <v>36</v>
      </c>
    </row>
    <row r="71" spans="4:18" x14ac:dyDescent="0.2">
      <c r="O71">
        <f t="shared" si="0"/>
        <v>2640</v>
      </c>
      <c r="Q71" s="17" t="s">
        <v>41</v>
      </c>
    </row>
    <row r="72" spans="4:18" x14ac:dyDescent="0.2">
      <c r="O72">
        <f t="shared" si="0"/>
        <v>2645</v>
      </c>
      <c r="Q72" s="17" t="s">
        <v>23</v>
      </c>
    </row>
    <row r="73" spans="4:18" x14ac:dyDescent="0.2">
      <c r="O73">
        <f t="shared" si="0"/>
        <v>2650</v>
      </c>
      <c r="Q73" s="17" t="s">
        <v>58</v>
      </c>
    </row>
    <row r="74" spans="4:18" x14ac:dyDescent="0.2">
      <c r="O74">
        <f t="shared" si="0"/>
        <v>2655</v>
      </c>
      <c r="Q74" s="17" t="s">
        <v>59</v>
      </c>
    </row>
    <row r="75" spans="4:18" x14ac:dyDescent="0.2">
      <c r="O75">
        <f t="shared" si="0"/>
        <v>2660</v>
      </c>
      <c r="Q75" s="17" t="s">
        <v>21</v>
      </c>
    </row>
    <row r="77" spans="4:18" x14ac:dyDescent="0.2">
      <c r="I77" t="s">
        <v>56</v>
      </c>
      <c r="K77">
        <v>2700</v>
      </c>
      <c r="M77" t="s">
        <v>20</v>
      </c>
    </row>
    <row r="78" spans="4:18" x14ac:dyDescent="0.2">
      <c r="Q78" s="15"/>
    </row>
    <row r="79" spans="4:18" x14ac:dyDescent="0.2">
      <c r="R79" s="17"/>
    </row>
    <row r="80" spans="4:18" x14ac:dyDescent="0.2">
      <c r="D80" t="s">
        <v>55</v>
      </c>
      <c r="I80" t="s">
        <v>55</v>
      </c>
      <c r="K80">
        <v>3000</v>
      </c>
      <c r="M80" s="15" t="s">
        <v>92</v>
      </c>
      <c r="Q80" s="15"/>
    </row>
    <row r="81" spans="4:19" x14ac:dyDescent="0.2">
      <c r="K81" s="15">
        <v>3005</v>
      </c>
      <c r="L81" s="15"/>
      <c r="M81" s="15" t="s">
        <v>77</v>
      </c>
      <c r="Q81" s="17"/>
    </row>
    <row r="82" spans="4:19" x14ac:dyDescent="0.2">
      <c r="K82">
        <f>+K80+10</f>
        <v>3010</v>
      </c>
      <c r="M82" t="s">
        <v>26</v>
      </c>
    </row>
    <row r="83" spans="4:19" x14ac:dyDescent="0.2">
      <c r="K83">
        <v>3030</v>
      </c>
      <c r="M83" t="s">
        <v>45</v>
      </c>
    </row>
    <row r="84" spans="4:19" x14ac:dyDescent="0.2">
      <c r="K84">
        <f>+K83+10</f>
        <v>3040</v>
      </c>
      <c r="M84" t="s">
        <v>27</v>
      </c>
    </row>
    <row r="85" spans="4:19" x14ac:dyDescent="0.2">
      <c r="K85" s="17">
        <f>+K84+10</f>
        <v>3050</v>
      </c>
      <c r="L85" s="15"/>
      <c r="M85" s="15" t="s">
        <v>38</v>
      </c>
    </row>
    <row r="86" spans="4:19" x14ac:dyDescent="0.2">
      <c r="K86">
        <f>+K85+10</f>
        <v>3060</v>
      </c>
      <c r="M86" t="s">
        <v>28</v>
      </c>
    </row>
    <row r="87" spans="4:19" x14ac:dyDescent="0.2">
      <c r="K87">
        <f>+K86+10</f>
        <v>3070</v>
      </c>
      <c r="M87" t="s">
        <v>93</v>
      </c>
      <c r="Q87" s="15"/>
    </row>
    <row r="88" spans="4:19" x14ac:dyDescent="0.2">
      <c r="K88">
        <f>+K87+5</f>
        <v>3075</v>
      </c>
      <c r="M88" s="15" t="s">
        <v>94</v>
      </c>
    </row>
    <row r="89" spans="4:19" x14ac:dyDescent="0.2">
      <c r="K89">
        <v>3080</v>
      </c>
      <c r="M89" s="15" t="s">
        <v>95</v>
      </c>
    </row>
    <row r="90" spans="4:19" x14ac:dyDescent="0.2">
      <c r="K90">
        <v>3090</v>
      </c>
      <c r="M90" t="s">
        <v>33</v>
      </c>
    </row>
    <row r="92" spans="4:19" x14ac:dyDescent="0.2">
      <c r="D92" s="17" t="s">
        <v>109</v>
      </c>
      <c r="I92" s="17" t="s">
        <v>109</v>
      </c>
      <c r="K92">
        <v>4000</v>
      </c>
      <c r="M92" s="17" t="s">
        <v>109</v>
      </c>
      <c r="S92" s="17"/>
    </row>
    <row r="93" spans="4:19" x14ac:dyDescent="0.2">
      <c r="K93" s="17">
        <v>5005</v>
      </c>
      <c r="L93" s="17"/>
      <c r="M93" s="17" t="s">
        <v>82</v>
      </c>
      <c r="S93" s="17"/>
    </row>
    <row r="94" spans="4:19" x14ac:dyDescent="0.2">
      <c r="K94" s="17">
        <v>6010</v>
      </c>
      <c r="L94" s="17"/>
      <c r="M94" s="17" t="s">
        <v>80</v>
      </c>
      <c r="S94" s="17"/>
    </row>
    <row r="95" spans="4:19" x14ac:dyDescent="0.2">
      <c r="K95" s="17">
        <v>2500</v>
      </c>
      <c r="L95" s="17"/>
      <c r="M95" s="17" t="s">
        <v>40</v>
      </c>
      <c r="S95" s="17"/>
    </row>
    <row r="100" spans="4:17" x14ac:dyDescent="0.2">
      <c r="D100" t="s">
        <v>64</v>
      </c>
      <c r="I100" t="s">
        <v>62</v>
      </c>
      <c r="K100">
        <v>5000</v>
      </c>
      <c r="M100" s="15" t="s">
        <v>62</v>
      </c>
      <c r="Q100" s="15"/>
    </row>
    <row r="101" spans="4:17" x14ac:dyDescent="0.2">
      <c r="K101">
        <v>5008</v>
      </c>
      <c r="M101" s="17" t="s">
        <v>74</v>
      </c>
    </row>
    <row r="102" spans="4:17" x14ac:dyDescent="0.2">
      <c r="K102">
        <f>+K101+2</f>
        <v>5010</v>
      </c>
      <c r="M102" t="s">
        <v>110</v>
      </c>
    </row>
    <row r="103" spans="4:17" x14ac:dyDescent="0.2">
      <c r="K103">
        <v>5012</v>
      </c>
      <c r="M103" s="15" t="s">
        <v>83</v>
      </c>
    </row>
    <row r="104" spans="4:17" x14ac:dyDescent="0.2">
      <c r="K104">
        <v>5014</v>
      </c>
      <c r="M104" s="15" t="s">
        <v>84</v>
      </c>
    </row>
    <row r="105" spans="4:17" x14ac:dyDescent="0.2">
      <c r="K105">
        <v>5030</v>
      </c>
      <c r="M105" t="s">
        <v>30</v>
      </c>
    </row>
    <row r="106" spans="4:17" x14ac:dyDescent="0.2">
      <c r="K106">
        <v>5060</v>
      </c>
      <c r="M106" s="15" t="s">
        <v>78</v>
      </c>
    </row>
    <row r="107" spans="4:17" x14ac:dyDescent="0.2">
      <c r="K107">
        <v>5070</v>
      </c>
      <c r="M107" t="s">
        <v>106</v>
      </c>
    </row>
    <row r="108" spans="4:17" x14ac:dyDescent="0.2">
      <c r="K108">
        <v>5080</v>
      </c>
      <c r="M108" t="s">
        <v>34</v>
      </c>
    </row>
    <row r="109" spans="4:17" x14ac:dyDescent="0.2">
      <c r="K109">
        <v>5090</v>
      </c>
      <c r="M109" t="s">
        <v>61</v>
      </c>
    </row>
    <row r="112" spans="4:17" x14ac:dyDescent="0.2">
      <c r="K112">
        <v>5100</v>
      </c>
      <c r="M112" t="s">
        <v>31</v>
      </c>
    </row>
    <row r="114" spans="4:17" x14ac:dyDescent="0.2">
      <c r="K114">
        <v>5200</v>
      </c>
      <c r="M114" t="s">
        <v>44</v>
      </c>
    </row>
    <row r="115" spans="4:17" x14ac:dyDescent="0.2">
      <c r="D115" t="s">
        <v>63</v>
      </c>
      <c r="I115" t="s">
        <v>63</v>
      </c>
      <c r="Q115" s="15"/>
    </row>
    <row r="116" spans="4:17" x14ac:dyDescent="0.2">
      <c r="K116">
        <v>6000</v>
      </c>
      <c r="M116" s="15" t="s">
        <v>96</v>
      </c>
    </row>
    <row r="117" spans="4:17" x14ac:dyDescent="0.2">
      <c r="K117">
        <v>6020</v>
      </c>
      <c r="M117" t="s">
        <v>81</v>
      </c>
    </row>
    <row r="118" spans="4:17" x14ac:dyDescent="0.2">
      <c r="K118">
        <v>6030</v>
      </c>
      <c r="M118" t="s">
        <v>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5"/>
  <sheetViews>
    <sheetView tabSelected="1" zoomScale="75" zoomScaleNormal="75" zoomScaleSheetLayoutView="5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R116" sqref="R116"/>
    </sheetView>
  </sheetViews>
  <sheetFormatPr defaultRowHeight="12.75" x14ac:dyDescent="0.2"/>
  <cols>
    <col min="2" max="2" width="6.140625" customWidth="1"/>
    <col min="3" max="3" width="17.7109375" customWidth="1"/>
    <col min="4" max="4" width="10.7109375" customWidth="1"/>
    <col min="5" max="5" width="3.5703125" customWidth="1"/>
    <col min="6" max="6" width="5" customWidth="1"/>
    <col min="7" max="7" width="7.28515625" customWidth="1"/>
    <col min="8" max="8" width="30.42578125" bestFit="1" customWidth="1"/>
  </cols>
  <sheetData>
    <row r="1" spans="1:21" ht="6" customHeight="1" x14ac:dyDescent="0.2"/>
    <row r="2" spans="1:21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ht="15.75" x14ac:dyDescent="0.25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">
      <c r="H4" s="6">
        <v>45407</v>
      </c>
    </row>
    <row r="5" spans="1:21" ht="6.75" customHeight="1" x14ac:dyDescent="0.2"/>
    <row r="6" spans="1:21" x14ac:dyDescent="0.2">
      <c r="R6" s="22" t="s">
        <v>116</v>
      </c>
      <c r="S6" s="21"/>
      <c r="T6" s="21"/>
      <c r="U6" s="21"/>
    </row>
    <row r="7" spans="1:21" x14ac:dyDescent="0.2">
      <c r="R7" s="24" t="s">
        <v>117</v>
      </c>
      <c r="S7" s="25"/>
      <c r="T7" s="25"/>
      <c r="U7" s="25"/>
    </row>
    <row r="10" spans="1:21" ht="4.5" customHeight="1" x14ac:dyDescent="0.2"/>
    <row r="11" spans="1:21" x14ac:dyDescent="0.2">
      <c r="A11" s="3" t="s">
        <v>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1" x14ac:dyDescent="0.2">
      <c r="A12" s="4">
        <v>1</v>
      </c>
      <c r="B12" s="5"/>
      <c r="C12" s="4">
        <v>2</v>
      </c>
      <c r="D12" s="5">
        <v>2</v>
      </c>
      <c r="E12" s="5"/>
      <c r="F12" s="7"/>
      <c r="G12" s="8"/>
      <c r="H12" s="9">
        <v>3</v>
      </c>
      <c r="I12" s="5"/>
      <c r="J12" s="7"/>
      <c r="K12" s="8"/>
      <c r="L12" s="9">
        <v>4</v>
      </c>
      <c r="M12" s="5"/>
      <c r="N12" s="5"/>
      <c r="O12" s="5"/>
      <c r="P12" s="4">
        <v>5</v>
      </c>
      <c r="R12">
        <v>6</v>
      </c>
    </row>
    <row r="13" spans="1:21" x14ac:dyDescent="0.2">
      <c r="A13" s="5" t="s">
        <v>6</v>
      </c>
      <c r="B13" s="5"/>
      <c r="C13" s="5" t="s">
        <v>11</v>
      </c>
      <c r="D13" s="5" t="s">
        <v>10</v>
      </c>
      <c r="E13" s="5"/>
      <c r="F13" s="32" t="s">
        <v>115</v>
      </c>
      <c r="G13" s="33"/>
      <c r="H13" s="34"/>
      <c r="I13" s="5"/>
      <c r="J13" s="35" t="s">
        <v>9</v>
      </c>
      <c r="K13" s="36"/>
      <c r="L13" s="37"/>
      <c r="M13" s="5"/>
      <c r="N13" s="5"/>
      <c r="O13" s="5"/>
      <c r="P13" s="5" t="s">
        <v>13</v>
      </c>
    </row>
    <row r="14" spans="1:2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 t="s">
        <v>12</v>
      </c>
      <c r="M14" s="5"/>
      <c r="N14" s="5"/>
      <c r="O14" s="5"/>
      <c r="P14" s="5"/>
    </row>
    <row r="15" spans="1:21" x14ac:dyDescent="0.2">
      <c r="A15" t="s">
        <v>47</v>
      </c>
      <c r="L15" s="14" t="s">
        <v>43</v>
      </c>
    </row>
    <row r="16" spans="1:21" x14ac:dyDescent="0.2">
      <c r="L16" s="14"/>
    </row>
    <row r="17" spans="3:16" x14ac:dyDescent="0.2">
      <c r="C17" t="s">
        <v>4</v>
      </c>
      <c r="D17" s="1"/>
      <c r="H17" t="s">
        <v>4</v>
      </c>
      <c r="J17">
        <v>1100</v>
      </c>
      <c r="L17" t="s">
        <v>35</v>
      </c>
    </row>
    <row r="18" spans="3:16" x14ac:dyDescent="0.2">
      <c r="J18" s="31" t="s">
        <v>49</v>
      </c>
      <c r="K18" s="21"/>
      <c r="L18" s="21" t="s">
        <v>32</v>
      </c>
      <c r="M18" s="21"/>
    </row>
    <row r="19" spans="3:16" x14ac:dyDescent="0.2">
      <c r="J19" s="31" t="s">
        <v>65</v>
      </c>
      <c r="K19" s="21"/>
      <c r="L19" s="21" t="s">
        <v>68</v>
      </c>
      <c r="M19" s="21"/>
    </row>
    <row r="20" spans="3:16" x14ac:dyDescent="0.2">
      <c r="J20" s="31" t="s">
        <v>66</v>
      </c>
      <c r="K20" s="21"/>
      <c r="L20" s="21" t="s">
        <v>69</v>
      </c>
      <c r="M20" s="21"/>
    </row>
    <row r="21" spans="3:16" x14ac:dyDescent="0.2">
      <c r="J21" s="31" t="s">
        <v>67</v>
      </c>
      <c r="K21" s="21"/>
      <c r="L21" s="21" t="s">
        <v>70</v>
      </c>
      <c r="M21" s="21"/>
    </row>
    <row r="22" spans="3:16" x14ac:dyDescent="0.2">
      <c r="J22">
        <v>1600</v>
      </c>
      <c r="L22" t="s">
        <v>86</v>
      </c>
      <c r="P22" s="13"/>
    </row>
    <row r="23" spans="3:16" x14ac:dyDescent="0.2">
      <c r="J23" s="16"/>
    </row>
    <row r="25" spans="3:16" x14ac:dyDescent="0.2">
      <c r="C25" t="s">
        <v>8</v>
      </c>
      <c r="H25" t="s">
        <v>8</v>
      </c>
      <c r="J25">
        <v>2100</v>
      </c>
      <c r="L25" t="s">
        <v>87</v>
      </c>
    </row>
    <row r="26" spans="3:16" x14ac:dyDescent="0.2">
      <c r="J26" s="31" t="s">
        <v>50</v>
      </c>
      <c r="K26" s="21"/>
      <c r="L26" s="21" t="s">
        <v>39</v>
      </c>
    </row>
    <row r="27" spans="3:16" x14ac:dyDescent="0.2">
      <c r="J27">
        <f>+J25+10</f>
        <v>2110</v>
      </c>
      <c r="L27" t="s">
        <v>97</v>
      </c>
    </row>
    <row r="28" spans="3:16" x14ac:dyDescent="0.2">
      <c r="J28">
        <v>2130</v>
      </c>
      <c r="L28" t="s">
        <v>42</v>
      </c>
    </row>
    <row r="29" spans="3:16" x14ac:dyDescent="0.2">
      <c r="J29">
        <f>+J28+10</f>
        <v>2140</v>
      </c>
      <c r="L29" t="s">
        <v>98</v>
      </c>
    </row>
    <row r="30" spans="3:16" x14ac:dyDescent="0.2">
      <c r="J30">
        <f>+J29+10</f>
        <v>2150</v>
      </c>
      <c r="L30" t="s">
        <v>71</v>
      </c>
    </row>
    <row r="31" spans="3:16" x14ac:dyDescent="0.2">
      <c r="J31" s="25">
        <v>2165</v>
      </c>
      <c r="K31" s="25"/>
      <c r="L31" s="24" t="s">
        <v>107</v>
      </c>
    </row>
    <row r="32" spans="3:16" x14ac:dyDescent="0.2">
      <c r="J32" s="24">
        <v>2180</v>
      </c>
      <c r="K32" s="24"/>
      <c r="L32" s="24" t="s">
        <v>17</v>
      </c>
      <c r="M32" s="15"/>
      <c r="N32" s="18"/>
      <c r="O32" s="18"/>
      <c r="P32" s="18"/>
    </row>
    <row r="33" spans="3:22" x14ac:dyDescent="0.2">
      <c r="J33" s="24">
        <v>2185</v>
      </c>
      <c r="K33" s="24"/>
      <c r="L33" s="24" t="s">
        <v>108</v>
      </c>
      <c r="M33" s="15"/>
      <c r="N33" s="18"/>
      <c r="O33" s="18"/>
      <c r="P33" s="18"/>
    </row>
    <row r="34" spans="3:22" x14ac:dyDescent="0.2">
      <c r="J34" s="17">
        <v>2195</v>
      </c>
      <c r="K34" s="17"/>
      <c r="L34" s="17" t="s">
        <v>100</v>
      </c>
      <c r="M34" s="15"/>
      <c r="N34" s="15"/>
      <c r="O34" s="15"/>
      <c r="P34" s="15"/>
    </row>
    <row r="35" spans="3:22" x14ac:dyDescent="0.2">
      <c r="J35" s="21">
        <v>2440</v>
      </c>
      <c r="K35" s="21"/>
      <c r="L35" s="21" t="s">
        <v>99</v>
      </c>
      <c r="M35" s="21"/>
      <c r="N35" s="23"/>
      <c r="O35" s="22" t="s">
        <v>119</v>
      </c>
      <c r="P35" s="23"/>
      <c r="Q35" s="21"/>
      <c r="R35" s="21"/>
      <c r="S35" s="21"/>
      <c r="T35" s="21"/>
    </row>
    <row r="37" spans="3:22" x14ac:dyDescent="0.2">
      <c r="H37" s="22" t="s">
        <v>120</v>
      </c>
      <c r="J37" s="21">
        <v>2200</v>
      </c>
      <c r="K37" s="21"/>
      <c r="L37" s="22" t="s">
        <v>120</v>
      </c>
      <c r="M37" s="21"/>
      <c r="N37" s="21"/>
      <c r="V37" s="17"/>
    </row>
    <row r="38" spans="3:22" x14ac:dyDescent="0.2">
      <c r="J38" s="25">
        <f>+J37+5</f>
        <v>2205</v>
      </c>
      <c r="K38" s="25"/>
      <c r="L38" s="25" t="s">
        <v>103</v>
      </c>
    </row>
    <row r="39" spans="3:22" x14ac:dyDescent="0.2">
      <c r="J39" s="25">
        <f>+J37+10</f>
        <v>2210</v>
      </c>
      <c r="K39" s="25"/>
      <c r="L39" s="25" t="s">
        <v>2</v>
      </c>
    </row>
    <row r="40" spans="3:22" x14ac:dyDescent="0.2">
      <c r="J40" s="25">
        <f t="shared" ref="J40:J45" si="0">+J39+10</f>
        <v>2220</v>
      </c>
      <c r="K40" s="25"/>
      <c r="L40" s="25" t="s">
        <v>16</v>
      </c>
    </row>
    <row r="41" spans="3:22" x14ac:dyDescent="0.2">
      <c r="C41" s="1"/>
      <c r="D41" s="1"/>
      <c r="J41" s="25">
        <v>2240</v>
      </c>
      <c r="K41" s="25"/>
      <c r="L41" s="24" t="s">
        <v>102</v>
      </c>
      <c r="P41" s="15"/>
    </row>
    <row r="42" spans="3:22" x14ac:dyDescent="0.2">
      <c r="C42" s="1"/>
      <c r="D42" s="1"/>
      <c r="J42" s="25">
        <f t="shared" si="0"/>
        <v>2250</v>
      </c>
      <c r="K42" s="25"/>
      <c r="L42" s="25" t="s">
        <v>37</v>
      </c>
      <c r="V42" s="29"/>
    </row>
    <row r="43" spans="3:22" x14ac:dyDescent="0.2">
      <c r="C43" s="1"/>
      <c r="D43" s="1"/>
      <c r="J43" s="25">
        <f t="shared" si="0"/>
        <v>2260</v>
      </c>
      <c r="K43" s="25"/>
      <c r="L43" s="24" t="s">
        <v>105</v>
      </c>
      <c r="N43" s="17"/>
      <c r="R43" s="17"/>
    </row>
    <row r="44" spans="3:22" x14ac:dyDescent="0.2">
      <c r="C44" s="1"/>
      <c r="D44" s="1"/>
      <c r="J44" s="25">
        <f t="shared" si="0"/>
        <v>2270</v>
      </c>
      <c r="K44" s="25"/>
      <c r="L44" s="25" t="s">
        <v>14</v>
      </c>
    </row>
    <row r="45" spans="3:22" x14ac:dyDescent="0.2">
      <c r="C45" s="1"/>
      <c r="D45" s="1"/>
      <c r="J45" s="25">
        <f t="shared" si="0"/>
        <v>2280</v>
      </c>
      <c r="K45" s="25"/>
      <c r="L45" s="25" t="s">
        <v>3</v>
      </c>
    </row>
    <row r="46" spans="3:22" x14ac:dyDescent="0.2">
      <c r="C46" s="1"/>
      <c r="D46" s="1"/>
      <c r="J46" s="21">
        <v>2285</v>
      </c>
      <c r="K46" s="21"/>
      <c r="L46" s="21" t="s">
        <v>111</v>
      </c>
    </row>
    <row r="47" spans="3:22" x14ac:dyDescent="0.2">
      <c r="C47" s="1"/>
      <c r="D47" s="1"/>
      <c r="J47" s="21">
        <v>2290</v>
      </c>
      <c r="K47" s="21"/>
      <c r="L47" s="22" t="s">
        <v>125</v>
      </c>
    </row>
    <row r="48" spans="3:22" x14ac:dyDescent="0.2">
      <c r="C48" s="1"/>
      <c r="D48" s="1"/>
    </row>
    <row r="49" spans="3:22" x14ac:dyDescent="0.2">
      <c r="C49" s="1"/>
      <c r="D49" s="1"/>
      <c r="H49" s="22" t="s">
        <v>126</v>
      </c>
      <c r="J49" s="21">
        <v>2300</v>
      </c>
      <c r="K49" s="21"/>
      <c r="L49" s="22" t="s">
        <v>126</v>
      </c>
    </row>
    <row r="50" spans="3:22" x14ac:dyDescent="0.2">
      <c r="C50" s="1"/>
      <c r="D50" s="1"/>
      <c r="J50" s="25">
        <f>+J49+10</f>
        <v>2310</v>
      </c>
      <c r="K50" s="25"/>
      <c r="L50" s="26" t="s">
        <v>76</v>
      </c>
    </row>
    <row r="51" spans="3:22" x14ac:dyDescent="0.2">
      <c r="C51" s="1"/>
      <c r="D51" s="1"/>
      <c r="J51" s="25">
        <f>+J50+10</f>
        <v>2320</v>
      </c>
      <c r="K51" s="25"/>
      <c r="L51" s="25" t="s">
        <v>18</v>
      </c>
      <c r="V51" s="29"/>
    </row>
    <row r="52" spans="3:22" x14ac:dyDescent="0.2">
      <c r="C52" s="1"/>
      <c r="D52" s="1"/>
      <c r="J52" s="25">
        <f>+J51+10</f>
        <v>2330</v>
      </c>
      <c r="K52" s="25"/>
      <c r="L52" s="25" t="s">
        <v>19</v>
      </c>
    </row>
    <row r="53" spans="3:22" x14ac:dyDescent="0.2">
      <c r="C53" s="1"/>
      <c r="D53" s="1"/>
      <c r="J53" s="26">
        <v>2350</v>
      </c>
      <c r="K53" s="26"/>
      <c r="L53" s="26" t="s">
        <v>85</v>
      </c>
      <c r="P53" s="17"/>
    </row>
    <row r="54" spans="3:22" x14ac:dyDescent="0.2">
      <c r="C54" s="1"/>
      <c r="D54" s="1"/>
      <c r="J54" s="26">
        <v>2360</v>
      </c>
      <c r="K54" s="26"/>
      <c r="L54" s="24" t="s">
        <v>104</v>
      </c>
      <c r="P54" s="17"/>
    </row>
    <row r="55" spans="3:22" x14ac:dyDescent="0.2">
      <c r="C55" s="1"/>
      <c r="D55" s="1"/>
      <c r="J55" s="21">
        <v>2365</v>
      </c>
      <c r="K55" s="21"/>
      <c r="L55" s="21" t="s">
        <v>112</v>
      </c>
      <c r="P55" s="17"/>
    </row>
    <row r="56" spans="3:22" x14ac:dyDescent="0.2">
      <c r="C56" s="1"/>
      <c r="D56" s="1"/>
      <c r="J56" s="21">
        <v>2370</v>
      </c>
      <c r="K56" s="21"/>
      <c r="L56" s="21" t="s">
        <v>113</v>
      </c>
      <c r="P56" s="17"/>
    </row>
    <row r="57" spans="3:22" x14ac:dyDescent="0.2">
      <c r="C57" s="1"/>
      <c r="D57" s="1"/>
      <c r="J57" s="15"/>
      <c r="K57" s="15"/>
      <c r="L57" s="17"/>
      <c r="P57" s="17"/>
    </row>
    <row r="58" spans="3:22" x14ac:dyDescent="0.2">
      <c r="C58" s="1"/>
      <c r="D58" s="1"/>
      <c r="J58" s="15"/>
      <c r="K58" s="15"/>
      <c r="L58" s="17"/>
      <c r="P58" s="17"/>
    </row>
    <row r="60" spans="3:22" x14ac:dyDescent="0.2">
      <c r="H60" s="28" t="s">
        <v>121</v>
      </c>
      <c r="J60" s="21">
        <v>2400</v>
      </c>
      <c r="K60" s="21"/>
      <c r="L60" s="30" t="s">
        <v>121</v>
      </c>
    </row>
    <row r="61" spans="3:22" x14ac:dyDescent="0.2">
      <c r="J61" s="25">
        <f>+J60+10</f>
        <v>2410</v>
      </c>
      <c r="K61" s="25"/>
      <c r="L61" s="25" t="s">
        <v>91</v>
      </c>
    </row>
    <row r="62" spans="3:22" x14ac:dyDescent="0.2">
      <c r="H62" s="1"/>
      <c r="J62" s="25">
        <f>+J61+10</f>
        <v>2420</v>
      </c>
      <c r="K62" s="25"/>
      <c r="L62" s="26" t="s">
        <v>79</v>
      </c>
    </row>
    <row r="63" spans="3:22" x14ac:dyDescent="0.2">
      <c r="H63" s="1"/>
      <c r="J63" s="25">
        <f>+J62+10</f>
        <v>2430</v>
      </c>
      <c r="K63" s="25"/>
      <c r="L63" s="25" t="s">
        <v>25</v>
      </c>
    </row>
    <row r="64" spans="3:22" x14ac:dyDescent="0.2">
      <c r="J64" s="25">
        <v>2450</v>
      </c>
      <c r="K64" s="25"/>
      <c r="L64" s="24" t="s">
        <v>101</v>
      </c>
      <c r="P64" s="15"/>
    </row>
    <row r="65" spans="3:24" x14ac:dyDescent="0.2">
      <c r="J65" s="26">
        <v>2460</v>
      </c>
      <c r="K65" s="26"/>
      <c r="L65" s="26" t="s">
        <v>73</v>
      </c>
    </row>
    <row r="66" spans="3:24" x14ac:dyDescent="0.2">
      <c r="J66" s="21">
        <v>2465</v>
      </c>
      <c r="K66" s="21"/>
      <c r="L66" s="22" t="s">
        <v>124</v>
      </c>
    </row>
    <row r="67" spans="3:24" x14ac:dyDescent="0.2">
      <c r="C67" s="1"/>
      <c r="D67" s="1"/>
      <c r="N67" s="21">
        <v>2710</v>
      </c>
      <c r="O67" s="21" t="s">
        <v>134</v>
      </c>
      <c r="P67" s="21"/>
      <c r="Q67" s="21"/>
    </row>
    <row r="68" spans="3:24" x14ac:dyDescent="0.2">
      <c r="J68" s="21">
        <v>2470</v>
      </c>
      <c r="K68" s="21"/>
      <c r="L68" s="21" t="s">
        <v>114</v>
      </c>
    </row>
    <row r="69" spans="3:24" x14ac:dyDescent="0.2">
      <c r="J69" s="15"/>
      <c r="K69" s="15"/>
      <c r="L69" s="15"/>
    </row>
    <row r="70" spans="3:24" x14ac:dyDescent="0.2">
      <c r="J70" s="15"/>
      <c r="K70" s="15"/>
      <c r="L70" s="15"/>
    </row>
    <row r="71" spans="3:24" x14ac:dyDescent="0.2">
      <c r="J71" s="15"/>
      <c r="K71" s="15"/>
      <c r="L71" s="15"/>
    </row>
    <row r="72" spans="3:24" x14ac:dyDescent="0.2">
      <c r="H72" s="28" t="s">
        <v>122</v>
      </c>
      <c r="J72" s="23">
        <v>2500</v>
      </c>
      <c r="K72" s="21"/>
      <c r="L72" s="30" t="s">
        <v>127</v>
      </c>
      <c r="M72" s="21"/>
      <c r="N72" s="21"/>
      <c r="O72" s="21" t="s">
        <v>130</v>
      </c>
      <c r="P72" s="21"/>
      <c r="Q72" s="21"/>
      <c r="X72" s="17"/>
    </row>
    <row r="73" spans="3:24" x14ac:dyDescent="0.2">
      <c r="J73" s="23">
        <v>2505</v>
      </c>
      <c r="K73" s="23"/>
      <c r="L73" s="22" t="s">
        <v>123</v>
      </c>
    </row>
    <row r="74" spans="3:24" x14ac:dyDescent="0.2">
      <c r="J74" s="23">
        <v>2510</v>
      </c>
      <c r="K74" s="23"/>
      <c r="L74" s="22" t="s">
        <v>14</v>
      </c>
    </row>
    <row r="75" spans="3:24" x14ac:dyDescent="0.2">
      <c r="J75" s="23">
        <v>2515</v>
      </c>
      <c r="K75" s="23"/>
      <c r="L75" s="22" t="s">
        <v>25</v>
      </c>
    </row>
    <row r="78" spans="3:24" x14ac:dyDescent="0.2">
      <c r="H78" t="s">
        <v>53</v>
      </c>
      <c r="J78">
        <v>2600</v>
      </c>
      <c r="L78" s="15" t="s">
        <v>75</v>
      </c>
      <c r="P78" s="13"/>
    </row>
    <row r="79" spans="3:24" x14ac:dyDescent="0.2">
      <c r="N79">
        <v>2605</v>
      </c>
      <c r="P79" s="17" t="s">
        <v>46</v>
      </c>
    </row>
    <row r="80" spans="3:24" x14ac:dyDescent="0.2">
      <c r="N80">
        <f>+N79+5</f>
        <v>2610</v>
      </c>
      <c r="P80" s="17" t="s">
        <v>24</v>
      </c>
    </row>
    <row r="81" spans="3:17" x14ac:dyDescent="0.2">
      <c r="N81">
        <f t="shared" ref="N81:N89" si="1">+N80+5</f>
        <v>2615</v>
      </c>
      <c r="P81" s="17" t="s">
        <v>22</v>
      </c>
    </row>
    <row r="82" spans="3:17" x14ac:dyDescent="0.2">
      <c r="N82">
        <v>2625</v>
      </c>
      <c r="P82" s="17" t="s">
        <v>54</v>
      </c>
    </row>
    <row r="83" spans="3:17" x14ac:dyDescent="0.2">
      <c r="N83">
        <f t="shared" si="1"/>
        <v>2630</v>
      </c>
      <c r="P83" s="17" t="s">
        <v>57</v>
      </c>
    </row>
    <row r="84" spans="3:17" x14ac:dyDescent="0.2">
      <c r="N84">
        <f t="shared" si="1"/>
        <v>2635</v>
      </c>
      <c r="P84" s="17" t="s">
        <v>36</v>
      </c>
    </row>
    <row r="85" spans="3:17" x14ac:dyDescent="0.2">
      <c r="N85">
        <f t="shared" si="1"/>
        <v>2640</v>
      </c>
      <c r="P85" s="17" t="s">
        <v>41</v>
      </c>
    </row>
    <row r="86" spans="3:17" x14ac:dyDescent="0.2">
      <c r="N86">
        <f>+N85+5</f>
        <v>2645</v>
      </c>
      <c r="P86" s="17" t="s">
        <v>23</v>
      </c>
    </row>
    <row r="87" spans="3:17" x14ac:dyDescent="0.2">
      <c r="N87">
        <f t="shared" si="1"/>
        <v>2650</v>
      </c>
      <c r="P87" s="17" t="s">
        <v>58</v>
      </c>
    </row>
    <row r="88" spans="3:17" x14ac:dyDescent="0.2">
      <c r="N88">
        <f t="shared" si="1"/>
        <v>2655</v>
      </c>
      <c r="P88" s="17" t="s">
        <v>59</v>
      </c>
    </row>
    <row r="89" spans="3:17" x14ac:dyDescent="0.2">
      <c r="N89">
        <f t="shared" si="1"/>
        <v>2660</v>
      </c>
      <c r="P89" s="17" t="s">
        <v>21</v>
      </c>
    </row>
    <row r="90" spans="3:17" x14ac:dyDescent="0.2">
      <c r="P90" s="17"/>
    </row>
    <row r="91" spans="3:17" x14ac:dyDescent="0.2">
      <c r="J91" s="21">
        <v>2700</v>
      </c>
      <c r="K91" s="21"/>
      <c r="L91" s="21" t="s">
        <v>20</v>
      </c>
      <c r="M91" s="21"/>
      <c r="N91" s="21"/>
      <c r="O91" s="21"/>
    </row>
    <row r="93" spans="3:17" x14ac:dyDescent="0.2">
      <c r="J93" s="21">
        <v>2720</v>
      </c>
      <c r="K93" s="21"/>
      <c r="L93" s="21" t="s">
        <v>133</v>
      </c>
      <c r="M93" s="21"/>
      <c r="N93" s="21"/>
      <c r="O93" s="21"/>
    </row>
    <row r="94" spans="3:17" x14ac:dyDescent="0.2">
      <c r="Q94" s="17"/>
    </row>
    <row r="95" spans="3:17" x14ac:dyDescent="0.2">
      <c r="C95" t="s">
        <v>55</v>
      </c>
      <c r="H95" t="s">
        <v>55</v>
      </c>
      <c r="J95">
        <v>3000</v>
      </c>
      <c r="L95" s="15" t="s">
        <v>92</v>
      </c>
      <c r="P95" s="15"/>
    </row>
    <row r="96" spans="3:17" x14ac:dyDescent="0.2">
      <c r="J96" s="15">
        <v>3005</v>
      </c>
      <c r="K96" s="15"/>
      <c r="L96" s="15" t="s">
        <v>77</v>
      </c>
      <c r="P96" s="17"/>
    </row>
    <row r="97" spans="3:18" x14ac:dyDescent="0.2">
      <c r="N97" s="21">
        <v>3030</v>
      </c>
      <c r="O97" s="21"/>
      <c r="P97" s="21" t="s">
        <v>45</v>
      </c>
    </row>
    <row r="98" spans="3:18" x14ac:dyDescent="0.2">
      <c r="J98">
        <f>+J95+10</f>
        <v>3010</v>
      </c>
      <c r="L98" t="s">
        <v>26</v>
      </c>
    </row>
    <row r="99" spans="3:18" x14ac:dyDescent="0.2">
      <c r="J99" s="17">
        <f>+J116+10</f>
        <v>3050</v>
      </c>
      <c r="K99" s="15"/>
      <c r="L99" s="15" t="s">
        <v>38</v>
      </c>
    </row>
    <row r="100" spans="3:18" x14ac:dyDescent="0.2">
      <c r="J100">
        <f>+J99+10</f>
        <v>3060</v>
      </c>
      <c r="L100" t="s">
        <v>28</v>
      </c>
    </row>
    <row r="101" spans="3:18" x14ac:dyDescent="0.2">
      <c r="J101">
        <f>+J100+10</f>
        <v>3070</v>
      </c>
      <c r="L101" t="s">
        <v>93</v>
      </c>
      <c r="P101" s="15"/>
    </row>
    <row r="102" spans="3:18" x14ac:dyDescent="0.2">
      <c r="J102">
        <f>+J101+5</f>
        <v>3075</v>
      </c>
      <c r="L102" s="15" t="s">
        <v>94</v>
      </c>
    </row>
    <row r="103" spans="3:18" x14ac:dyDescent="0.2">
      <c r="J103" s="21">
        <f>+J30+10</f>
        <v>2160</v>
      </c>
      <c r="K103" s="21"/>
      <c r="L103" s="21" t="s">
        <v>129</v>
      </c>
      <c r="M103" s="21"/>
      <c r="N103" s="21"/>
      <c r="O103" s="21"/>
      <c r="P103" s="21"/>
    </row>
    <row r="104" spans="3:18" x14ac:dyDescent="0.2">
      <c r="J104">
        <v>3080</v>
      </c>
      <c r="L104" s="15" t="s">
        <v>95</v>
      </c>
    </row>
    <row r="106" spans="3:18" x14ac:dyDescent="0.2">
      <c r="C106" s="17" t="s">
        <v>109</v>
      </c>
      <c r="H106" s="17" t="s">
        <v>109</v>
      </c>
      <c r="J106">
        <v>4000</v>
      </c>
      <c r="L106" s="17" t="s">
        <v>109</v>
      </c>
      <c r="R106" s="17"/>
    </row>
    <row r="107" spans="3:18" x14ac:dyDescent="0.2">
      <c r="J107" s="22">
        <v>4005</v>
      </c>
      <c r="K107" s="22"/>
      <c r="L107" s="22" t="s">
        <v>82</v>
      </c>
      <c r="R107" s="17"/>
    </row>
    <row r="108" spans="3:18" x14ac:dyDescent="0.2">
      <c r="J108" s="22">
        <v>4010</v>
      </c>
      <c r="K108" s="22"/>
      <c r="L108" s="22" t="s">
        <v>80</v>
      </c>
      <c r="R108" s="17"/>
    </row>
    <row r="109" spans="3:18" x14ac:dyDescent="0.2">
      <c r="J109" s="22">
        <v>4015</v>
      </c>
      <c r="K109" s="22"/>
      <c r="L109" s="22" t="s">
        <v>40</v>
      </c>
      <c r="M109" s="21"/>
      <c r="N109" s="21"/>
      <c r="O109" s="21" t="s">
        <v>128</v>
      </c>
      <c r="P109" s="21"/>
      <c r="Q109" s="21"/>
      <c r="R109" s="17"/>
    </row>
    <row r="114" spans="3:16" x14ac:dyDescent="0.2">
      <c r="C114" t="s">
        <v>64</v>
      </c>
      <c r="H114" t="s">
        <v>62</v>
      </c>
      <c r="J114">
        <v>5000</v>
      </c>
      <c r="L114" s="15" t="s">
        <v>62</v>
      </c>
      <c r="P114" s="15"/>
    </row>
    <row r="115" spans="3:16" x14ac:dyDescent="0.2">
      <c r="J115" s="21">
        <v>1200</v>
      </c>
      <c r="K115" s="21"/>
      <c r="L115" s="21" t="s">
        <v>5</v>
      </c>
      <c r="M115" s="21"/>
      <c r="N115" s="27" t="s">
        <v>118</v>
      </c>
      <c r="O115" s="21"/>
      <c r="P115" s="23"/>
    </row>
    <row r="116" spans="3:16" x14ac:dyDescent="0.2">
      <c r="J116" s="21">
        <f>+N97+10</f>
        <v>3040</v>
      </c>
      <c r="K116" s="21"/>
      <c r="L116" s="21" t="s">
        <v>131</v>
      </c>
      <c r="M116" s="21"/>
      <c r="N116" s="21"/>
      <c r="O116" s="21"/>
    </row>
    <row r="117" spans="3:16" x14ac:dyDescent="0.2">
      <c r="J117" s="21">
        <v>3090</v>
      </c>
      <c r="K117" s="21"/>
      <c r="L117" s="21" t="s">
        <v>132</v>
      </c>
      <c r="M117" s="21"/>
      <c r="N117" s="21"/>
      <c r="O117" s="21"/>
    </row>
    <row r="118" spans="3:16" x14ac:dyDescent="0.2">
      <c r="J118">
        <v>5008</v>
      </c>
      <c r="L118" s="17" t="s">
        <v>74</v>
      </c>
    </row>
    <row r="119" spans="3:16" x14ac:dyDescent="0.2">
      <c r="J119">
        <f>+J118+2</f>
        <v>5010</v>
      </c>
      <c r="L119" t="s">
        <v>110</v>
      </c>
    </row>
    <row r="120" spans="3:16" x14ac:dyDescent="0.2">
      <c r="N120" s="21">
        <v>5012</v>
      </c>
      <c r="O120" s="21"/>
      <c r="P120" s="23" t="s">
        <v>83</v>
      </c>
    </row>
    <row r="121" spans="3:16" x14ac:dyDescent="0.2">
      <c r="J121">
        <v>5014</v>
      </c>
      <c r="L121" s="15" t="s">
        <v>84</v>
      </c>
    </row>
    <row r="122" spans="3:16" x14ac:dyDescent="0.2">
      <c r="J122">
        <v>5030</v>
      </c>
      <c r="L122" t="s">
        <v>30</v>
      </c>
    </row>
    <row r="123" spans="3:16" x14ac:dyDescent="0.2">
      <c r="J123">
        <v>5060</v>
      </c>
      <c r="L123" s="15" t="s">
        <v>78</v>
      </c>
    </row>
    <row r="124" spans="3:16" x14ac:dyDescent="0.2">
      <c r="J124">
        <v>5070</v>
      </c>
      <c r="L124" t="s">
        <v>106</v>
      </c>
    </row>
    <row r="125" spans="3:16" x14ac:dyDescent="0.2">
      <c r="J125">
        <v>5080</v>
      </c>
      <c r="L125" t="s">
        <v>34</v>
      </c>
    </row>
    <row r="126" spans="3:16" x14ac:dyDescent="0.2">
      <c r="J126">
        <v>5090</v>
      </c>
      <c r="L126" t="s">
        <v>61</v>
      </c>
    </row>
    <row r="128" spans="3:16" x14ac:dyDescent="0.2">
      <c r="J128">
        <v>5100</v>
      </c>
      <c r="L128" t="s">
        <v>31</v>
      </c>
    </row>
    <row r="130" spans="3:16" x14ac:dyDescent="0.2">
      <c r="J130">
        <v>5200</v>
      </c>
      <c r="L130" t="s">
        <v>44</v>
      </c>
    </row>
    <row r="132" spans="3:16" x14ac:dyDescent="0.2">
      <c r="C132" t="s">
        <v>63</v>
      </c>
      <c r="H132" t="s">
        <v>63</v>
      </c>
      <c r="P132" s="15"/>
    </row>
    <row r="133" spans="3:16" x14ac:dyDescent="0.2">
      <c r="J133">
        <v>6000</v>
      </c>
      <c r="L133" s="15" t="s">
        <v>96</v>
      </c>
    </row>
    <row r="134" spans="3:16" x14ac:dyDescent="0.2">
      <c r="J134">
        <v>6020</v>
      </c>
      <c r="L134" t="s">
        <v>81</v>
      </c>
    </row>
    <row r="135" spans="3:16" x14ac:dyDescent="0.2">
      <c r="J135">
        <v>6030</v>
      </c>
      <c r="L135" t="s">
        <v>72</v>
      </c>
    </row>
  </sheetData>
  <mergeCells count="2">
    <mergeCell ref="F13:H13"/>
    <mergeCell ref="J13:L13"/>
  </mergeCells>
  <phoneticPr fontId="0" type="noConversion"/>
  <printOptions horizontalCentered="1"/>
  <pageMargins left="0.25" right="0.25" top="0.5" bottom="0.5" header="0.25" footer="0.25"/>
  <pageSetup scale="68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F2DC87AF95049A58DFFFAD12F439A" ma:contentTypeVersion="9" ma:contentTypeDescription="Create a new document." ma:contentTypeScope="" ma:versionID="f1c91d6de2febb96cb06cd7198ac2eb6">
  <xsd:schema xmlns:xsd="http://www.w3.org/2001/XMLSchema" xmlns:xs="http://www.w3.org/2001/XMLSchema" xmlns:p="http://schemas.microsoft.com/office/2006/metadata/properties" xmlns:ns2="d9d0546b-8c8e-419a-ad7f-56d8e1379b0d" targetNamespace="http://schemas.microsoft.com/office/2006/metadata/properties" ma:root="true" ma:fieldsID="7d03e99ec94f7defb9b3ddcaad69310d" ns2:_="">
    <xsd:import namespace="d9d0546b-8c8e-419a-ad7f-56d8e1379b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0546b-8c8e-419a-ad7f-56d8e1379b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86ec34-a2ae-4ac6-b6b4-0b3167cce8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6F01C-7EA0-4E1D-99B1-E07B66115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DF2E4A-AD27-45C1-BC4B-FAF363C0D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d0546b-8c8e-419a-ad7f-56d8e1379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Current</vt:lpstr>
      <vt:lpstr>New structure</vt:lpstr>
      <vt:lpstr>'New structure'!Print_Area</vt:lpstr>
      <vt:lpstr>'New structure'!Print_Titles</vt:lpstr>
    </vt:vector>
  </TitlesOfParts>
  <Company>MAXIMUS ERP Solutions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ERP</dc:creator>
  <cp:lastModifiedBy>Tessendorf, Tricia</cp:lastModifiedBy>
  <cp:lastPrinted>2024-04-25T18:36:26Z</cp:lastPrinted>
  <dcterms:created xsi:type="dcterms:W3CDTF">2002-11-19T23:18:56Z</dcterms:created>
  <dcterms:modified xsi:type="dcterms:W3CDTF">2025-04-28T14:00:12Z</dcterms:modified>
</cp:coreProperties>
</file>