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laurie.geller\OneDrive - North Dakota University System\Documents\MSU VPAA 2024-2025\Academic Stuff\"/>
    </mc:Choice>
  </mc:AlternateContent>
  <xr:revisionPtr revIDLastSave="5" documentId="8_{083E5A5D-B002-41D1-8521-33C2CBB38083}" xr6:coauthVersionLast="36" xr6:coauthVersionMax="36" xr10:uidLastSave="{3313B92C-3F7D-4937-946B-EF7096673436}"/>
  <bookViews>
    <workbookView xWindow="600" yWindow="1880" windowWidth="12090" windowHeight="11730" tabRatio="978" xr2:uid="{00000000-000D-0000-FFFF-FFFF00000000}"/>
  </bookViews>
  <sheets>
    <sheet name="Example Load Report" sheetId="7" r:id="rId1"/>
  </sheets>
  <definedNames>
    <definedName name="_xlnm.Print_Area" localSheetId="0">'Example Load Report'!$A$1:$L$69</definedName>
  </definedNames>
  <calcPr calcId="191029"/>
</workbook>
</file>

<file path=xl/calcChain.xml><?xml version="1.0" encoding="utf-8"?>
<calcChain xmlns="http://schemas.openxmlformats.org/spreadsheetml/2006/main">
  <c r="I30" i="7" l="1"/>
  <c r="I31" i="7"/>
  <c r="I32" i="7"/>
  <c r="I33" i="7"/>
  <c r="I34" i="7"/>
  <c r="I35" i="7"/>
  <c r="I29" i="7"/>
  <c r="J45" i="7"/>
  <c r="J37" i="7" l="1"/>
  <c r="J49" i="7" s="1"/>
  <c r="K37" i="7"/>
  <c r="K49" i="7" s="1"/>
  <c r="L31" i="7" l="1"/>
  <c r="L32" i="7"/>
  <c r="L33" i="7"/>
  <c r="I36" i="7"/>
  <c r="L36" i="7"/>
  <c r="L35" i="7"/>
  <c r="L34" i="7"/>
  <c r="L30" i="7"/>
  <c r="L29" i="7"/>
  <c r="L25" i="7" l="1"/>
  <c r="L24" i="7"/>
  <c r="L23" i="7"/>
  <c r="L22" i="7"/>
  <c r="L21" i="7"/>
  <c r="L20" i="7"/>
  <c r="L19" i="7"/>
  <c r="L18" i="7"/>
  <c r="L17" i="7"/>
  <c r="L16" i="7"/>
  <c r="I17" i="7"/>
  <c r="I18" i="7"/>
  <c r="I19" i="7"/>
  <c r="I20" i="7"/>
  <c r="I21" i="7"/>
  <c r="I22" i="7"/>
  <c r="I23" i="7"/>
  <c r="I24" i="7"/>
  <c r="I25" i="7"/>
  <c r="I16" i="7"/>
  <c r="L37" i="7" l="1"/>
  <c r="L49" i="7" s="1"/>
  <c r="I37" i="7"/>
  <c r="I49" i="7" s="1"/>
  <c r="I45" i="7"/>
</calcChain>
</file>

<file path=xl/sharedStrings.xml><?xml version="1.0" encoding="utf-8"?>
<sst xmlns="http://schemas.openxmlformats.org/spreadsheetml/2006/main" count="89" uniqueCount="69">
  <si>
    <t>Faculty Load and Credit Hour Production Report</t>
  </si>
  <si>
    <t>Tenure-track</t>
  </si>
  <si>
    <t>Tenured</t>
  </si>
  <si>
    <t>Course #</t>
  </si>
  <si>
    <t>Credits</t>
  </si>
  <si>
    <t>Chair</t>
  </si>
  <si>
    <t>Date</t>
  </si>
  <si>
    <t># of students</t>
  </si>
  <si>
    <t>Actual load</t>
  </si>
  <si>
    <t>Course Name</t>
  </si>
  <si>
    <t>X</t>
  </si>
  <si>
    <t xml:space="preserve">Special Contract </t>
  </si>
  <si>
    <t xml:space="preserve">Adjunct </t>
  </si>
  <si>
    <t>Load equiv.</t>
  </si>
  <si>
    <t>Faculty Name:</t>
  </si>
  <si>
    <t>Faculty Status:</t>
  </si>
  <si>
    <t xml:space="preserve">Term:  </t>
  </si>
  <si>
    <t>Total 
Load</t>
  </si>
  <si>
    <t>Total 
Credits</t>
  </si>
  <si>
    <t>Rank:</t>
  </si>
  <si>
    <t>Professor</t>
  </si>
  <si>
    <t>Associate Professor</t>
  </si>
  <si>
    <t>Assistant Professor</t>
  </si>
  <si>
    <t>Instructor</t>
  </si>
  <si>
    <t>Adjunct</t>
  </si>
  <si>
    <t xml:space="preserve">Department: </t>
  </si>
  <si>
    <t>Dr. Do-It-All Professor</t>
  </si>
  <si>
    <t>Math, Data, Technology</t>
  </si>
  <si>
    <t>ART</t>
  </si>
  <si>
    <t>2D Design</t>
  </si>
  <si>
    <t>BIOL</t>
  </si>
  <si>
    <t>Concepts of Biology (Lecture)</t>
  </si>
  <si>
    <t>MUSC</t>
  </si>
  <si>
    <t>Concepts of Biology (2 hour lab x 0.67 cr/hour = 1.34 cr)</t>
  </si>
  <si>
    <t>*</t>
  </si>
  <si>
    <t>&gt;</t>
  </si>
  <si>
    <t>Private Piano</t>
  </si>
  <si>
    <t>**Load adjust multiplier</t>
  </si>
  <si>
    <t>**</t>
  </si>
  <si>
    <t>1a. Instructional Assignments</t>
  </si>
  <si>
    <t>Load is based primarily on number of students, credits, and multiplier (e.g., private music lessons, practicums, internships, student teaching, and others)</t>
  </si>
  <si>
    <t>1b. Instructional Assignments</t>
  </si>
  <si>
    <t>Complete after final class counts available</t>
  </si>
  <si>
    <t>Credits of Overload</t>
  </si>
  <si>
    <t>Total 
Overload</t>
  </si>
  <si>
    <t>Total 
Students</t>
  </si>
  <si>
    <t>ED</t>
  </si>
  <si>
    <t>Student Teaching</t>
  </si>
  <si>
    <t>Grant reassignment time</t>
  </si>
  <si>
    <t>3. Totals</t>
  </si>
  <si>
    <t>*Load adjust multiplier</t>
  </si>
  <si>
    <t xml:space="preserve">Load is based on credits and multiplier and not affected by number of students </t>
  </si>
  <si>
    <r>
      <t xml:space="preserve">2. Non-Instructional Assignments </t>
    </r>
    <r>
      <rPr>
        <sz val="10"/>
        <rFont val="Arial"/>
        <family val="2"/>
      </rPr>
      <t>(e.g., reassignment time for chair, grants, etc.)</t>
    </r>
  </si>
  <si>
    <t>Course Prefix</t>
  </si>
  <si>
    <t xml:space="preserve">These multipliers adjust the number of credits based on some agreed upon factor (e.g., science labs, art studio classes, </t>
  </si>
  <si>
    <t>For regular lecture, the multiplier is 1.</t>
  </si>
  <si>
    <t xml:space="preserve">A 4 credit lecture lab class might be broken into 3 lecture credits with a multiplier of 1.00 and 1 credit of lab with a multiplier based on the number of hours the lab meets each week. </t>
  </si>
  <si>
    <t xml:space="preserve">The multiplier for a 1 lab credit is based on the number of in-lab hours. Each hour = 2/3 credit for load. Ex 1: 2 hour lab x 2/3 cr per hour = 4/3 cr or 1.3333 for the multiplier. Ex 2: 3 hour lab x 2/3 cr per hour = 2 cr or 2 for the multiplier. The multiplier in part 1 only affects load, not credits produced. </t>
  </si>
  <si>
    <t>Other disciplines will choose multipliers so that load is counted as in the past.</t>
  </si>
  <si>
    <t>Art studio classes (meet for 6 hours per week but are 3 credits) have a multiplier of 1.5.</t>
  </si>
  <si>
    <t>A graduate class might count as 4 load hours even though it is 3 credits. The multiplier is 4/3 or 1.33333</t>
  </si>
  <si>
    <t>These multipliers adjust the number of credits based on some agreed upon factor AND adjust the number of credits based on enrollment (e.g., private lessons, internships, practicums, student teaching, and more).</t>
  </si>
  <si>
    <t xml:space="preserve">For private music lessons, use 2/3 or 0.6667. </t>
  </si>
  <si>
    <t>For student teaching, use 1/2 or 0.5.</t>
  </si>
  <si>
    <t>For practicums,…</t>
  </si>
  <si>
    <t>For internships,…</t>
  </si>
  <si>
    <t>Notes</t>
  </si>
  <si>
    <t>Credits Produced</t>
  </si>
  <si>
    <t>Credits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</si>
</sst>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i/>
      <sz val="10"/>
      <name val="Arial"/>
      <family val="2"/>
    </font>
    <font>
      <b/>
      <sz val="18"/>
      <name val="Arial"/>
      <family val="2"/>
    </font>
    <font>
      <sz val="10"/>
      <name val="Arial"/>
      <family val="2"/>
    </font>
    <font>
      <strike/>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39997558519241921"/>
        <bgColor indexed="64"/>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indexed="64"/>
      </bottom>
      <diagonal/>
    </border>
    <border>
      <left style="medium">
        <color auto="1"/>
      </left>
      <right/>
      <top style="thin">
        <color auto="1"/>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double">
        <color indexed="64"/>
      </bottom>
      <diagonal/>
    </border>
    <border>
      <left style="medium">
        <color auto="1"/>
      </left>
      <right style="mediumDashed">
        <color indexed="64"/>
      </right>
      <top style="thin">
        <color indexed="64"/>
      </top>
      <bottom style="thin">
        <color indexed="64"/>
      </bottom>
      <diagonal/>
    </border>
  </borders>
  <cellStyleXfs count="1">
    <xf numFmtId="0" fontId="0" fillId="0" borderId="0"/>
  </cellStyleXfs>
  <cellXfs count="130">
    <xf numFmtId="0" fontId="0" fillId="0" borderId="0" xfId="0"/>
    <xf numFmtId="0" fontId="0" fillId="2" borderId="0" xfId="0" applyFill="1"/>
    <xf numFmtId="0" fontId="0" fillId="2" borderId="1" xfId="0" applyFill="1" applyBorder="1"/>
    <xf numFmtId="0" fontId="0" fillId="2" borderId="0" xfId="0" applyFill="1" applyBorder="1"/>
    <xf numFmtId="0" fontId="0" fillId="2" borderId="0" xfId="0" applyFill="1" applyAlignment="1">
      <alignment horizontal="right"/>
    </xf>
    <xf numFmtId="0" fontId="0" fillId="0" borderId="0" xfId="0" applyBorder="1"/>
    <xf numFmtId="0" fontId="0" fillId="2" borderId="1" xfId="0" applyFill="1" applyBorder="1" applyProtection="1">
      <protection locked="0"/>
    </xf>
    <xf numFmtId="0" fontId="0" fillId="2" borderId="0" xfId="0" applyFill="1" applyBorder="1" applyProtection="1">
      <protection locked="0"/>
    </xf>
    <xf numFmtId="2" fontId="0" fillId="0" borderId="0" xfId="0" applyNumberFormat="1"/>
    <xf numFmtId="2" fontId="0" fillId="0" borderId="0" xfId="0" applyNumberFormat="1" applyBorder="1"/>
    <xf numFmtId="0" fontId="0" fillId="2" borderId="5" xfId="0" applyFill="1" applyBorder="1" applyAlignment="1" applyProtection="1">
      <alignment horizontal="center"/>
      <protection locked="0"/>
    </xf>
    <xf numFmtId="0" fontId="5" fillId="2" borderId="0" xfId="0" applyFont="1" applyFill="1" applyBorder="1" applyProtection="1">
      <protection locked="0"/>
    </xf>
    <xf numFmtId="0" fontId="0" fillId="0" borderId="0" xfId="0" applyAlignment="1">
      <alignment horizontal="center"/>
    </xf>
    <xf numFmtId="0" fontId="0" fillId="2" borderId="4" xfId="0" applyFill="1" applyBorder="1"/>
    <xf numFmtId="2" fontId="4" fillId="0" borderId="0" xfId="0" applyNumberFormat="1" applyFont="1" applyBorder="1" applyProtection="1"/>
    <xf numFmtId="0" fontId="3" fillId="2" borderId="10" xfId="0" applyFont="1" applyFill="1" applyBorder="1"/>
    <xf numFmtId="0" fontId="0" fillId="2" borderId="11" xfId="0" applyFill="1" applyBorder="1"/>
    <xf numFmtId="0" fontId="0" fillId="0" borderId="11" xfId="0" applyBorder="1"/>
    <xf numFmtId="2" fontId="0" fillId="2" borderId="11" xfId="0" applyNumberFormat="1" applyFill="1" applyBorder="1"/>
    <xf numFmtId="49" fontId="4" fillId="2" borderId="12" xfId="0" applyNumberFormat="1" applyFont="1" applyFill="1" applyBorder="1" applyProtection="1">
      <protection locked="0"/>
    </xf>
    <xf numFmtId="0" fontId="0" fillId="2" borderId="13" xfId="0" applyFill="1" applyBorder="1"/>
    <xf numFmtId="2" fontId="0" fillId="2" borderId="0" xfId="0" applyNumberFormat="1" applyFill="1" applyBorder="1"/>
    <xf numFmtId="2" fontId="0" fillId="2" borderId="9" xfId="0" applyNumberFormat="1" applyFill="1" applyBorder="1"/>
    <xf numFmtId="0" fontId="0" fillId="2" borderId="13" xfId="0" applyFill="1" applyBorder="1" applyAlignment="1"/>
    <xf numFmtId="0" fontId="0" fillId="2" borderId="0" xfId="0" applyFill="1" applyBorder="1" applyAlignment="1"/>
    <xf numFmtId="0" fontId="0" fillId="2" borderId="0" xfId="0" applyFill="1" applyBorder="1" applyAlignment="1">
      <alignment horizontal="left"/>
    </xf>
    <xf numFmtId="2" fontId="0" fillId="2" borderId="9" xfId="0" applyNumberFormat="1" applyFill="1" applyBorder="1" applyProtection="1">
      <protection locked="0"/>
    </xf>
    <xf numFmtId="0" fontId="0" fillId="2" borderId="0" xfId="0" applyFill="1" applyBorder="1" applyAlignment="1">
      <alignment horizontal="right"/>
    </xf>
    <xf numFmtId="0" fontId="0" fillId="2" borderId="9" xfId="0" applyFill="1" applyBorder="1" applyAlignment="1">
      <alignment horizontal="left"/>
    </xf>
    <xf numFmtId="0" fontId="0" fillId="2" borderId="9" xfId="0" applyFill="1" applyBorder="1"/>
    <xf numFmtId="0" fontId="5" fillId="2" borderId="13" xfId="0" applyFont="1" applyFill="1" applyBorder="1"/>
    <xf numFmtId="0" fontId="5" fillId="2" borderId="0" xfId="0" applyFont="1" applyFill="1" applyBorder="1"/>
    <xf numFmtId="0" fontId="5" fillId="2" borderId="0" xfId="0" applyFont="1" applyFill="1" applyBorder="1" applyAlignment="1">
      <alignment horizontal="left"/>
    </xf>
    <xf numFmtId="2" fontId="5" fillId="2" borderId="0" xfId="0" applyNumberFormat="1" applyFont="1" applyFill="1" applyBorder="1" applyAlignment="1">
      <alignment horizontal="left"/>
    </xf>
    <xf numFmtId="0" fontId="5" fillId="2" borderId="0" xfId="0" applyFont="1" applyFill="1" applyBorder="1" applyAlignment="1"/>
    <xf numFmtId="2" fontId="0" fillId="0" borderId="9" xfId="0" applyNumberFormat="1" applyBorder="1"/>
    <xf numFmtId="2" fontId="0" fillId="0" borderId="4" xfId="0" applyNumberFormat="1" applyBorder="1"/>
    <xf numFmtId="0" fontId="0" fillId="2" borderId="14" xfId="0" applyFill="1" applyBorder="1"/>
    <xf numFmtId="0" fontId="0" fillId="2" borderId="1" xfId="0" applyFill="1" applyBorder="1" applyAlignment="1" applyProtection="1">
      <alignment horizontal="center"/>
      <protection locked="0"/>
    </xf>
    <xf numFmtId="2" fontId="0" fillId="5" borderId="4" xfId="0" applyNumberFormat="1" applyFill="1" applyBorder="1"/>
    <xf numFmtId="0" fontId="0" fillId="2" borderId="8"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4" fillId="2" borderId="14" xfId="0" applyFont="1" applyFill="1" applyBorder="1" applyAlignment="1">
      <alignment horizontal="left" wrapText="1"/>
    </xf>
    <xf numFmtId="0" fontId="4" fillId="2" borderId="1" xfId="0" applyFont="1" applyFill="1" applyBorder="1" applyAlignment="1">
      <alignment horizontal="left" wrapText="1"/>
    </xf>
    <xf numFmtId="0" fontId="1" fillId="2" borderId="13" xfId="0" applyFont="1" applyFill="1" applyBorder="1" applyAlignment="1">
      <alignment horizontal="center"/>
    </xf>
    <xf numFmtId="0" fontId="4" fillId="2" borderId="0" xfId="0" applyFont="1" applyFill="1" applyBorder="1"/>
    <xf numFmtId="0" fontId="4" fillId="2" borderId="13" xfId="0" applyFont="1" applyFill="1" applyBorder="1" applyAlignment="1">
      <alignment horizontal="center" vertical="top"/>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4" xfId="0" applyFont="1" applyFill="1" applyBorder="1" applyAlignment="1">
      <alignment horizontal="right" wrapText="1"/>
    </xf>
    <xf numFmtId="0" fontId="0" fillId="2" borderId="4" xfId="0" applyFill="1" applyBorder="1" applyAlignment="1">
      <alignment horizontal="right"/>
    </xf>
    <xf numFmtId="2" fontId="0" fillId="2" borderId="4" xfId="0" applyNumberFormat="1" applyFill="1" applyBorder="1" applyAlignment="1">
      <alignment horizontal="right" wrapText="1"/>
    </xf>
    <xf numFmtId="2" fontId="0" fillId="2" borderId="4" xfId="0" applyNumberFormat="1" applyFill="1" applyBorder="1" applyProtection="1">
      <protection locked="0"/>
    </xf>
    <xf numFmtId="2" fontId="0" fillId="3" borderId="6" xfId="0" applyNumberFormat="1" applyFill="1" applyBorder="1" applyProtection="1"/>
    <xf numFmtId="0" fontId="0" fillId="2" borderId="4" xfId="0" applyFill="1" applyBorder="1" applyAlignment="1" applyProtection="1">
      <alignment horizontal="right" wrapText="1"/>
      <protection locked="0"/>
    </xf>
    <xf numFmtId="2" fontId="0" fillId="2" borderId="4" xfId="0" applyNumberFormat="1" applyFill="1" applyBorder="1" applyAlignment="1" applyProtection="1">
      <alignment horizontal="right"/>
      <protection locked="0"/>
    </xf>
    <xf numFmtId="2" fontId="0" fillId="2" borderId="8" xfId="0" applyNumberFormat="1" applyFill="1" applyBorder="1" applyAlignment="1" applyProtection="1">
      <alignment horizontal="right"/>
      <protection locked="0"/>
    </xf>
    <xf numFmtId="2" fontId="4" fillId="4" borderId="7" xfId="0" applyNumberFormat="1" applyFont="1" applyFill="1" applyBorder="1" applyAlignment="1" applyProtection="1">
      <alignment horizontal="right"/>
    </xf>
    <xf numFmtId="0" fontId="1" fillId="2" borderId="4" xfId="0" applyFont="1" applyFill="1" applyBorder="1" applyAlignment="1">
      <alignment horizontal="right" wrapText="1"/>
    </xf>
    <xf numFmtId="2" fontId="0" fillId="2" borderId="4" xfId="0" applyNumberFormat="1" applyFill="1" applyBorder="1" applyProtection="1"/>
    <xf numFmtId="2" fontId="0" fillId="0" borderId="8" xfId="0" applyNumberFormat="1" applyBorder="1" applyAlignment="1" applyProtection="1">
      <alignment horizontal="right" wrapText="1"/>
    </xf>
    <xf numFmtId="2" fontId="0" fillId="0" borderId="8" xfId="0" applyNumberFormat="1" applyBorder="1" applyProtection="1"/>
    <xf numFmtId="2" fontId="0" fillId="3" borderId="8" xfId="0" applyNumberFormat="1" applyFill="1" applyBorder="1" applyProtection="1"/>
    <xf numFmtId="0" fontId="0" fillId="2" borderId="17" xfId="0" applyFill="1" applyBorder="1" applyAlignment="1">
      <alignment horizontal="right" wrapText="1"/>
    </xf>
    <xf numFmtId="2" fontId="0" fillId="0" borderId="17" xfId="0" applyNumberFormat="1" applyBorder="1" applyProtection="1">
      <protection locked="0"/>
    </xf>
    <xf numFmtId="2" fontId="0" fillId="0" borderId="18" xfId="0" applyNumberFormat="1" applyBorder="1" applyProtection="1">
      <protection locked="0"/>
    </xf>
    <xf numFmtId="2" fontId="0" fillId="3" borderId="19" xfId="0" applyNumberFormat="1" applyFill="1" applyBorder="1" applyProtection="1"/>
    <xf numFmtId="0" fontId="0" fillId="0" borderId="13" xfId="0" applyBorder="1"/>
    <xf numFmtId="0" fontId="1" fillId="2" borderId="13" xfId="0" applyFont="1" applyFill="1" applyBorder="1" applyAlignment="1">
      <alignment horizontal="center" vertical="top"/>
    </xf>
    <xf numFmtId="0" fontId="0" fillId="2" borderId="8" xfId="0"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5" fillId="2" borderId="13" xfId="0" applyFont="1" applyFill="1" applyBorder="1" applyAlignment="1">
      <alignment horizontal="left"/>
    </xf>
    <xf numFmtId="0" fontId="4" fillId="2" borderId="0" xfId="0" applyFont="1" applyFill="1" applyBorder="1" applyAlignment="1">
      <alignment horizontal="left"/>
    </xf>
    <xf numFmtId="0" fontId="4" fillId="2" borderId="9" xfId="0" applyFont="1" applyFill="1" applyBorder="1"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center" wrapText="1"/>
    </xf>
    <xf numFmtId="0" fontId="1" fillId="2" borderId="13" xfId="0" applyFont="1" applyFill="1" applyBorder="1"/>
    <xf numFmtId="0" fontId="4"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2" borderId="8" xfId="0" applyFill="1" applyBorder="1" applyAlignment="1">
      <alignment horizontal="center"/>
    </xf>
    <xf numFmtId="0" fontId="0" fillId="2" borderId="5" xfId="0" applyFill="1" applyBorder="1" applyAlignment="1">
      <alignment horizontal="center"/>
    </xf>
    <xf numFmtId="0" fontId="0" fillId="2" borderId="3" xfId="0" applyFill="1" applyBorder="1" applyAlignment="1">
      <alignment horizontal="center"/>
    </xf>
    <xf numFmtId="0" fontId="1" fillId="2" borderId="8" xfId="0" applyFont="1" applyFill="1" applyBorder="1" applyAlignment="1">
      <alignment horizontal="left"/>
    </xf>
    <xf numFmtId="0" fontId="1" fillId="2" borderId="5" xfId="0" applyFont="1" applyFill="1" applyBorder="1" applyAlignment="1">
      <alignment horizontal="left"/>
    </xf>
    <xf numFmtId="0" fontId="1" fillId="2" borderId="3" xfId="0" applyFont="1" applyFill="1" applyBorder="1" applyAlignment="1">
      <alignment horizontal="left"/>
    </xf>
    <xf numFmtId="0" fontId="4" fillId="2" borderId="1" xfId="0" applyFont="1" applyFill="1" applyBorder="1" applyAlignment="1" applyProtection="1">
      <protection locked="0"/>
    </xf>
    <xf numFmtId="0" fontId="0" fillId="0" borderId="1" xfId="0" applyBorder="1" applyAlignment="1" applyProtection="1">
      <protection locked="0"/>
    </xf>
    <xf numFmtId="0" fontId="4" fillId="0" borderId="8" xfId="0" applyFont="1"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3" xfId="0"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5" fillId="2" borderId="0" xfId="0" applyFont="1" applyFill="1" applyBorder="1" applyAlignment="1">
      <alignment horizontal="left"/>
    </xf>
    <xf numFmtId="0" fontId="4" fillId="2" borderId="5"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0" fillId="2" borderId="0" xfId="0" applyFill="1" applyAlignment="1">
      <alignment horizontal="right"/>
    </xf>
    <xf numFmtId="0" fontId="0" fillId="0" borderId="8"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4" fillId="0" borderId="15" xfId="0" applyFont="1" applyBorder="1" applyAlignment="1">
      <alignment horizontal="left" wrapText="1"/>
    </xf>
    <xf numFmtId="0" fontId="4" fillId="0" borderId="12" xfId="0" applyFont="1" applyBorder="1" applyAlignment="1">
      <alignment horizontal="left" wrapText="1"/>
    </xf>
    <xf numFmtId="0" fontId="4" fillId="0" borderId="16" xfId="0" applyFont="1" applyBorder="1" applyAlignment="1">
      <alignment horizontal="left" wrapText="1"/>
    </xf>
    <xf numFmtId="0" fontId="4" fillId="0" borderId="2" xfId="0" applyFont="1" applyBorder="1" applyAlignment="1">
      <alignment horizontal="left" wrapText="1"/>
    </xf>
    <xf numFmtId="0" fontId="1" fillId="2" borderId="10" xfId="0" applyFont="1" applyFill="1" applyBorder="1" applyAlignment="1">
      <alignment horizontal="left"/>
    </xf>
    <xf numFmtId="0" fontId="1" fillId="2" borderId="11" xfId="0" applyFont="1" applyFill="1" applyBorder="1" applyAlignment="1">
      <alignment horizontal="left"/>
    </xf>
    <xf numFmtId="0" fontId="2" fillId="2" borderId="14" xfId="0" applyFont="1" applyFill="1" applyBorder="1" applyAlignment="1">
      <alignment horizontal="left"/>
    </xf>
    <xf numFmtId="0" fontId="2" fillId="2" borderId="1" xfId="0" applyFont="1" applyFill="1" applyBorder="1" applyAlignment="1">
      <alignment horizontal="left"/>
    </xf>
    <xf numFmtId="0" fontId="2" fillId="2" borderId="14"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0" fontId="1" fillId="2" borderId="0" xfId="0" applyFont="1" applyFill="1" applyBorder="1" applyAlignment="1">
      <alignment horizontal="left"/>
    </xf>
    <xf numFmtId="0" fontId="1" fillId="2" borderId="9" xfId="0" applyFont="1" applyFill="1" applyBorder="1"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4" fillId="2" borderId="0" xfId="0" applyFont="1" applyFill="1" applyBorder="1" applyAlignment="1">
      <alignment horizontal="left" wrapText="1"/>
    </xf>
    <xf numFmtId="0" fontId="0" fillId="2" borderId="0" xfId="0" applyFill="1" applyBorder="1" applyAlignment="1">
      <alignment horizontal="left" wrapText="1"/>
    </xf>
    <xf numFmtId="0" fontId="0" fillId="2" borderId="9" xfId="0" applyFill="1" applyBorder="1" applyAlignment="1">
      <alignment horizontal="left" wrapText="1"/>
    </xf>
    <xf numFmtId="0" fontId="4" fillId="2" borderId="9" xfId="0" applyFont="1" applyFill="1" applyBorder="1" applyAlignment="1">
      <alignment horizontal="left" wrapText="1"/>
    </xf>
    <xf numFmtId="0" fontId="4" fillId="2" borderId="0" xfId="0"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1" fillId="2" borderId="0" xfId="0" applyFont="1" applyFill="1" applyBorder="1" applyAlignment="1">
      <alignment horizontal="left" wrapText="1"/>
    </xf>
    <xf numFmtId="0" fontId="1" fillId="2" borderId="9"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
  <sheetViews>
    <sheetView tabSelected="1" topLeftCell="A23" zoomScale="130" zoomScaleNormal="130" workbookViewId="0">
      <selection activeCell="C19" sqref="C19:F19"/>
    </sheetView>
  </sheetViews>
  <sheetFormatPr defaultRowHeight="12.5" x14ac:dyDescent="0.25"/>
  <cols>
    <col min="1" max="1" width="8.1796875" customWidth="1"/>
    <col min="2" max="2" width="8" customWidth="1"/>
    <col min="3" max="3" width="5" customWidth="1"/>
    <col min="5" max="5" width="21.1796875" customWidth="1"/>
    <col min="6" max="6" width="17.7265625" customWidth="1"/>
    <col min="7" max="7" width="6.7265625" customWidth="1"/>
    <col min="8" max="8" width="8.453125" customWidth="1"/>
    <col min="9" max="10" width="8.54296875" style="8" customWidth="1"/>
    <col min="12" max="12" width="9.1796875" style="8" customWidth="1"/>
  </cols>
  <sheetData>
    <row r="1" spans="1:17" ht="23" x14ac:dyDescent="0.5">
      <c r="A1" s="15" t="s">
        <v>0</v>
      </c>
      <c r="B1" s="17"/>
      <c r="C1" s="17"/>
      <c r="D1" s="17"/>
      <c r="E1" s="16"/>
      <c r="F1" s="16"/>
      <c r="G1" s="16"/>
      <c r="H1" s="16"/>
      <c r="I1" s="18"/>
      <c r="J1" s="18"/>
      <c r="K1" s="17"/>
      <c r="L1" s="19"/>
    </row>
    <row r="2" spans="1:17" x14ac:dyDescent="0.25">
      <c r="A2" s="20"/>
      <c r="B2" s="3"/>
      <c r="C2" s="3"/>
      <c r="D2" s="3"/>
      <c r="E2" s="3"/>
      <c r="F2" s="3"/>
      <c r="G2" s="3"/>
      <c r="H2" s="3"/>
      <c r="I2" s="21"/>
      <c r="J2" s="21"/>
      <c r="K2" s="3"/>
      <c r="L2" s="22"/>
    </row>
    <row r="3" spans="1:17" x14ac:dyDescent="0.25">
      <c r="A3" s="23" t="s">
        <v>14</v>
      </c>
      <c r="B3" s="24"/>
      <c r="C3" s="87" t="s">
        <v>26</v>
      </c>
      <c r="D3" s="88"/>
      <c r="E3" s="88"/>
      <c r="F3" s="3"/>
      <c r="G3" s="27" t="s">
        <v>25</v>
      </c>
      <c r="H3" s="78" t="s">
        <v>27</v>
      </c>
      <c r="I3" s="79"/>
      <c r="J3" s="79"/>
      <c r="K3" s="79"/>
      <c r="L3" s="80"/>
    </row>
    <row r="4" spans="1:17" x14ac:dyDescent="0.25">
      <c r="A4" s="20"/>
      <c r="B4" s="3"/>
      <c r="C4" s="3"/>
      <c r="D4" s="3"/>
      <c r="E4" s="3"/>
      <c r="F4" s="3"/>
      <c r="G4" s="3"/>
      <c r="H4" s="25"/>
      <c r="I4" s="21"/>
      <c r="J4" s="21"/>
      <c r="K4" s="7"/>
      <c r="L4" s="26"/>
    </row>
    <row r="5" spans="1:17" x14ac:dyDescent="0.25">
      <c r="A5" s="20" t="s">
        <v>15</v>
      </c>
      <c r="B5" s="3"/>
      <c r="C5" s="3"/>
      <c r="D5" s="3"/>
      <c r="E5" s="27" t="s">
        <v>19</v>
      </c>
      <c r="F5" s="3"/>
      <c r="G5" s="3"/>
      <c r="H5" s="5"/>
      <c r="I5" s="27"/>
      <c r="J5" s="27" t="s">
        <v>16</v>
      </c>
      <c r="K5" s="6">
        <v>2410</v>
      </c>
      <c r="L5" s="26"/>
    </row>
    <row r="6" spans="1:17" x14ac:dyDescent="0.25">
      <c r="A6" s="20"/>
      <c r="B6" s="3"/>
      <c r="C6" s="38"/>
      <c r="D6" s="3" t="s">
        <v>1</v>
      </c>
      <c r="E6" s="3"/>
      <c r="F6" s="38" t="s">
        <v>10</v>
      </c>
      <c r="G6" s="45" t="s">
        <v>20</v>
      </c>
      <c r="H6" s="3"/>
      <c r="I6" s="21"/>
      <c r="J6" s="21"/>
      <c r="K6" s="7"/>
      <c r="L6" s="26"/>
    </row>
    <row r="7" spans="1:17" x14ac:dyDescent="0.25">
      <c r="A7" s="20"/>
      <c r="B7" s="3"/>
      <c r="C7" s="38" t="s">
        <v>10</v>
      </c>
      <c r="D7" s="3" t="s">
        <v>2</v>
      </c>
      <c r="E7" s="3"/>
      <c r="F7" s="38"/>
      <c r="G7" s="3" t="s">
        <v>21</v>
      </c>
      <c r="H7" s="3"/>
      <c r="I7" s="21"/>
      <c r="J7" s="21"/>
      <c r="K7" s="7"/>
      <c r="L7" s="26"/>
    </row>
    <row r="8" spans="1:17" x14ac:dyDescent="0.25">
      <c r="A8" s="20"/>
      <c r="B8" s="3"/>
      <c r="C8" s="10"/>
      <c r="D8" s="3" t="s">
        <v>11</v>
      </c>
      <c r="E8" s="3"/>
      <c r="F8" s="10"/>
      <c r="G8" s="3" t="s">
        <v>22</v>
      </c>
      <c r="H8" s="3"/>
      <c r="I8" s="3"/>
      <c r="J8" s="3"/>
      <c r="K8" s="25"/>
      <c r="L8" s="28"/>
      <c r="M8" s="100"/>
      <c r="N8" s="100"/>
    </row>
    <row r="9" spans="1:17" x14ac:dyDescent="0.25">
      <c r="A9" s="20"/>
      <c r="B9" s="3"/>
      <c r="C9" s="10"/>
      <c r="D9" s="3" t="s">
        <v>12</v>
      </c>
      <c r="E9" s="3"/>
      <c r="F9" s="10"/>
      <c r="G9" s="3" t="s">
        <v>23</v>
      </c>
      <c r="H9" s="3"/>
      <c r="I9" s="3"/>
      <c r="J9" s="3"/>
      <c r="K9" s="3"/>
      <c r="L9" s="29"/>
      <c r="M9" s="4"/>
      <c r="N9" s="4"/>
    </row>
    <row r="10" spans="1:17" x14ac:dyDescent="0.25">
      <c r="A10" s="20"/>
      <c r="B10" s="3"/>
      <c r="C10" s="7"/>
      <c r="D10" s="3"/>
      <c r="E10" s="3"/>
      <c r="F10" s="10"/>
      <c r="G10" s="3" t="s">
        <v>24</v>
      </c>
      <c r="H10" s="3"/>
      <c r="I10" s="3"/>
      <c r="J10" s="3"/>
      <c r="K10" s="3"/>
      <c r="L10" s="29"/>
      <c r="M10" s="4"/>
      <c r="N10" s="4"/>
    </row>
    <row r="11" spans="1:17" x14ac:dyDescent="0.25">
      <c r="A11" s="30"/>
      <c r="B11" s="31"/>
      <c r="C11" s="11"/>
      <c r="D11" s="31"/>
      <c r="E11" s="31"/>
      <c r="F11" s="11"/>
      <c r="G11" s="31"/>
      <c r="H11" s="32"/>
      <c r="I11" s="33"/>
      <c r="J11" s="33"/>
      <c r="K11" s="25"/>
      <c r="L11" s="28"/>
      <c r="M11" s="4"/>
      <c r="N11" s="4"/>
    </row>
    <row r="12" spans="1:17" x14ac:dyDescent="0.25">
      <c r="A12" s="71"/>
      <c r="B12" s="97"/>
      <c r="C12" s="97"/>
      <c r="D12" s="97"/>
      <c r="E12" s="97"/>
      <c r="F12" s="97"/>
      <c r="G12" s="97"/>
      <c r="H12" s="34"/>
      <c r="I12" s="34"/>
      <c r="J12" s="34"/>
    </row>
    <row r="13" spans="1:17" ht="13" x14ac:dyDescent="0.3">
      <c r="A13" s="108" t="s">
        <v>39</v>
      </c>
      <c r="B13" s="109"/>
      <c r="C13" s="109"/>
      <c r="D13" s="109"/>
      <c r="E13" s="109"/>
      <c r="F13" s="109"/>
      <c r="G13" s="109"/>
      <c r="H13" s="109"/>
      <c r="I13" s="109"/>
      <c r="J13" s="109"/>
      <c r="K13" s="104" t="s">
        <v>42</v>
      </c>
      <c r="L13" s="105"/>
      <c r="Q13" s="12"/>
    </row>
    <row r="14" spans="1:17" ht="25" customHeight="1" x14ac:dyDescent="0.3">
      <c r="A14" s="110" t="s">
        <v>51</v>
      </c>
      <c r="B14" s="111"/>
      <c r="C14" s="111"/>
      <c r="D14" s="111"/>
      <c r="E14" s="111"/>
      <c r="F14" s="111"/>
      <c r="G14" s="111"/>
      <c r="H14" s="111"/>
      <c r="I14" s="111"/>
      <c r="J14" s="111"/>
      <c r="K14" s="106"/>
      <c r="L14" s="107"/>
    </row>
    <row r="15" spans="1:17" ht="37.5" x14ac:dyDescent="0.25">
      <c r="A15" s="76" t="s">
        <v>53</v>
      </c>
      <c r="B15" s="13" t="s">
        <v>3</v>
      </c>
      <c r="C15" s="81" t="s">
        <v>9</v>
      </c>
      <c r="D15" s="82"/>
      <c r="E15" s="82"/>
      <c r="F15" s="83"/>
      <c r="G15" s="50" t="s">
        <v>4</v>
      </c>
      <c r="H15" s="49" t="s">
        <v>50</v>
      </c>
      <c r="I15" s="49" t="s">
        <v>8</v>
      </c>
      <c r="J15" s="60" t="s">
        <v>43</v>
      </c>
      <c r="K15" s="63" t="s">
        <v>7</v>
      </c>
      <c r="L15" s="51" t="s">
        <v>67</v>
      </c>
    </row>
    <row r="16" spans="1:17" x14ac:dyDescent="0.25">
      <c r="A16" s="70" t="s">
        <v>28</v>
      </c>
      <c r="B16" s="41">
        <v>122</v>
      </c>
      <c r="C16" s="92" t="s">
        <v>29</v>
      </c>
      <c r="D16" s="93"/>
      <c r="E16" s="93"/>
      <c r="F16" s="95"/>
      <c r="G16" s="52">
        <v>3</v>
      </c>
      <c r="H16" s="52">
        <v>1.5</v>
      </c>
      <c r="I16" s="59">
        <f t="shared" ref="I16:I25" si="0">G16*H16</f>
        <v>4.5</v>
      </c>
      <c r="J16" s="61"/>
      <c r="K16" s="64">
        <v>14</v>
      </c>
      <c r="L16" s="36">
        <f t="shared" ref="L16:L25" si="1">SUM(G16*K16)</f>
        <v>42</v>
      </c>
    </row>
    <row r="17" spans="1:12" x14ac:dyDescent="0.25">
      <c r="A17" s="70" t="s">
        <v>30</v>
      </c>
      <c r="B17" s="41">
        <v>111</v>
      </c>
      <c r="C17" s="92" t="s">
        <v>31</v>
      </c>
      <c r="D17" s="93"/>
      <c r="E17" s="93"/>
      <c r="F17" s="95"/>
      <c r="G17" s="52">
        <v>3</v>
      </c>
      <c r="H17" s="52">
        <v>1</v>
      </c>
      <c r="I17" s="59">
        <f t="shared" si="0"/>
        <v>3</v>
      </c>
      <c r="J17" s="61"/>
      <c r="K17" s="64">
        <v>19</v>
      </c>
      <c r="L17" s="36">
        <f t="shared" si="1"/>
        <v>57</v>
      </c>
    </row>
    <row r="18" spans="1:12" x14ac:dyDescent="0.25">
      <c r="A18" s="70" t="s">
        <v>30</v>
      </c>
      <c r="B18" s="41">
        <v>111</v>
      </c>
      <c r="C18" s="92" t="s">
        <v>33</v>
      </c>
      <c r="D18" s="93"/>
      <c r="E18" s="93"/>
      <c r="F18" s="94"/>
      <c r="G18" s="52">
        <v>1</v>
      </c>
      <c r="H18" s="52">
        <v>1.34</v>
      </c>
      <c r="I18" s="59">
        <f t="shared" si="0"/>
        <v>1.34</v>
      </c>
      <c r="J18" s="61"/>
      <c r="K18" s="64">
        <v>19</v>
      </c>
      <c r="L18" s="36">
        <f t="shared" si="1"/>
        <v>19</v>
      </c>
    </row>
    <row r="19" spans="1:12" x14ac:dyDescent="0.25">
      <c r="A19" s="70"/>
      <c r="B19" s="41"/>
      <c r="C19" s="89"/>
      <c r="D19" s="90"/>
      <c r="E19" s="90"/>
      <c r="F19" s="91"/>
      <c r="G19" s="52"/>
      <c r="H19" s="52"/>
      <c r="I19" s="59">
        <f t="shared" si="0"/>
        <v>0</v>
      </c>
      <c r="J19" s="61"/>
      <c r="K19" s="64"/>
      <c r="L19" s="36">
        <f t="shared" si="1"/>
        <v>0</v>
      </c>
    </row>
    <row r="20" spans="1:12" x14ac:dyDescent="0.25">
      <c r="A20" s="69"/>
      <c r="B20" s="41"/>
      <c r="C20" s="92"/>
      <c r="D20" s="93"/>
      <c r="E20" s="93"/>
      <c r="F20" s="94"/>
      <c r="G20" s="52"/>
      <c r="H20" s="52"/>
      <c r="I20" s="59">
        <f t="shared" si="0"/>
        <v>0</v>
      </c>
      <c r="J20" s="61"/>
      <c r="K20" s="64"/>
      <c r="L20" s="36">
        <f t="shared" si="1"/>
        <v>0</v>
      </c>
    </row>
    <row r="21" spans="1:12" x14ac:dyDescent="0.25">
      <c r="A21" s="69"/>
      <c r="B21" s="41"/>
      <c r="C21" s="96"/>
      <c r="D21" s="93"/>
      <c r="E21" s="93"/>
      <c r="F21" s="94"/>
      <c r="G21" s="52"/>
      <c r="H21" s="52"/>
      <c r="I21" s="59">
        <f t="shared" si="0"/>
        <v>0</v>
      </c>
      <c r="J21" s="61"/>
      <c r="K21" s="64"/>
      <c r="L21" s="36">
        <f t="shared" si="1"/>
        <v>0</v>
      </c>
    </row>
    <row r="22" spans="1:12" x14ac:dyDescent="0.25">
      <c r="A22" s="69"/>
      <c r="B22" s="41"/>
      <c r="C22" s="96"/>
      <c r="D22" s="93"/>
      <c r="E22" s="93"/>
      <c r="F22" s="94"/>
      <c r="G22" s="52"/>
      <c r="H22" s="52"/>
      <c r="I22" s="59">
        <f t="shared" si="0"/>
        <v>0</v>
      </c>
      <c r="J22" s="61"/>
      <c r="K22" s="64"/>
      <c r="L22" s="36">
        <f t="shared" si="1"/>
        <v>0</v>
      </c>
    </row>
    <row r="23" spans="1:12" x14ac:dyDescent="0.25">
      <c r="A23" s="69"/>
      <c r="B23" s="41"/>
      <c r="C23" s="96"/>
      <c r="D23" s="93"/>
      <c r="E23" s="93"/>
      <c r="F23" s="94"/>
      <c r="G23" s="52"/>
      <c r="H23" s="52"/>
      <c r="I23" s="59">
        <f t="shared" si="0"/>
        <v>0</v>
      </c>
      <c r="J23" s="61"/>
      <c r="K23" s="64"/>
      <c r="L23" s="36">
        <f t="shared" si="1"/>
        <v>0</v>
      </c>
    </row>
    <row r="24" spans="1:12" x14ac:dyDescent="0.25">
      <c r="A24" s="69"/>
      <c r="B24" s="41"/>
      <c r="C24" s="96"/>
      <c r="D24" s="93"/>
      <c r="E24" s="93"/>
      <c r="F24" s="94"/>
      <c r="G24" s="52"/>
      <c r="H24" s="52"/>
      <c r="I24" s="59">
        <f t="shared" si="0"/>
        <v>0</v>
      </c>
      <c r="J24" s="61"/>
      <c r="K24" s="64"/>
      <c r="L24" s="36">
        <f t="shared" si="1"/>
        <v>0</v>
      </c>
    </row>
    <row r="25" spans="1:12" x14ac:dyDescent="0.25">
      <c r="A25" s="69"/>
      <c r="B25" s="41"/>
      <c r="C25" s="96"/>
      <c r="D25" s="93"/>
      <c r="E25" s="93"/>
      <c r="F25" s="94"/>
      <c r="G25" s="52"/>
      <c r="H25" s="52"/>
      <c r="I25" s="59">
        <f t="shared" si="0"/>
        <v>0</v>
      </c>
      <c r="J25" s="61"/>
      <c r="K25" s="64"/>
      <c r="L25" s="36">
        <f t="shared" si="1"/>
        <v>0</v>
      </c>
    </row>
    <row r="26" spans="1:12" ht="12.5" customHeight="1" x14ac:dyDescent="0.3">
      <c r="A26" s="108" t="s">
        <v>41</v>
      </c>
      <c r="B26" s="109"/>
      <c r="C26" s="109"/>
      <c r="D26" s="109"/>
      <c r="E26" s="109"/>
      <c r="F26" s="109"/>
      <c r="G26" s="109"/>
      <c r="H26" s="109"/>
      <c r="I26" s="109"/>
      <c r="J26" s="109"/>
      <c r="K26" s="104" t="s">
        <v>42</v>
      </c>
      <c r="L26" s="105"/>
    </row>
    <row r="27" spans="1:12" ht="25" customHeight="1" x14ac:dyDescent="0.25">
      <c r="A27" s="112" t="s">
        <v>40</v>
      </c>
      <c r="B27" s="113"/>
      <c r="C27" s="113"/>
      <c r="D27" s="113"/>
      <c r="E27" s="113"/>
      <c r="F27" s="113"/>
      <c r="G27" s="113"/>
      <c r="H27" s="113"/>
      <c r="I27" s="113"/>
      <c r="J27" s="113"/>
      <c r="K27" s="106"/>
      <c r="L27" s="107"/>
    </row>
    <row r="28" spans="1:12" ht="37.5" x14ac:dyDescent="0.25">
      <c r="A28" s="76" t="s">
        <v>53</v>
      </c>
      <c r="B28" s="13" t="s">
        <v>3</v>
      </c>
      <c r="C28" s="81" t="s">
        <v>9</v>
      </c>
      <c r="D28" s="82"/>
      <c r="E28" s="82"/>
      <c r="F28" s="83"/>
      <c r="G28" s="50" t="s">
        <v>4</v>
      </c>
      <c r="H28" s="49" t="s">
        <v>37</v>
      </c>
      <c r="I28" s="49" t="s">
        <v>8</v>
      </c>
      <c r="J28" s="60" t="s">
        <v>43</v>
      </c>
      <c r="K28" s="63" t="s">
        <v>7</v>
      </c>
      <c r="L28" s="51" t="s">
        <v>68</v>
      </c>
    </row>
    <row r="29" spans="1:12" x14ac:dyDescent="0.25">
      <c r="A29" s="70" t="s">
        <v>32</v>
      </c>
      <c r="B29" s="41">
        <v>102</v>
      </c>
      <c r="C29" s="89" t="s">
        <v>36</v>
      </c>
      <c r="D29" s="90"/>
      <c r="E29" s="90"/>
      <c r="F29" s="91"/>
      <c r="G29" s="52">
        <v>1</v>
      </c>
      <c r="H29" s="52">
        <v>0.67</v>
      </c>
      <c r="I29" s="59">
        <f>G29*H29*K29</f>
        <v>2.0100000000000002</v>
      </c>
      <c r="J29" s="61">
        <v>2.0099999999999998</v>
      </c>
      <c r="K29" s="64">
        <v>3</v>
      </c>
      <c r="L29" s="36">
        <f t="shared" ref="L29:L36" si="2">SUM(G29*K29)</f>
        <v>3</v>
      </c>
    </row>
    <row r="30" spans="1:12" x14ac:dyDescent="0.25">
      <c r="A30" s="70" t="s">
        <v>46</v>
      </c>
      <c r="B30" s="41">
        <v>497</v>
      </c>
      <c r="C30" s="92" t="s">
        <v>47</v>
      </c>
      <c r="D30" s="93"/>
      <c r="E30" s="93"/>
      <c r="F30" s="94"/>
      <c r="G30" s="52">
        <v>0.5</v>
      </c>
      <c r="H30" s="52">
        <v>1</v>
      </c>
      <c r="I30" s="59">
        <f t="shared" ref="I30:I35" si="3">G30*H30*K30</f>
        <v>1.5</v>
      </c>
      <c r="J30" s="61">
        <v>1.34</v>
      </c>
      <c r="K30" s="64">
        <v>3</v>
      </c>
      <c r="L30" s="36">
        <f t="shared" si="2"/>
        <v>1.5</v>
      </c>
    </row>
    <row r="31" spans="1:12" x14ac:dyDescent="0.25">
      <c r="A31" s="40"/>
      <c r="B31" s="41"/>
      <c r="C31" s="92"/>
      <c r="D31" s="98"/>
      <c r="E31" s="98"/>
      <c r="F31" s="99"/>
      <c r="G31" s="52"/>
      <c r="H31" s="52"/>
      <c r="I31" s="59">
        <f t="shared" si="3"/>
        <v>0</v>
      </c>
      <c r="J31" s="61"/>
      <c r="K31" s="64"/>
      <c r="L31" s="36">
        <f t="shared" si="2"/>
        <v>0</v>
      </c>
    </row>
    <row r="32" spans="1:12" x14ac:dyDescent="0.25">
      <c r="A32" s="40"/>
      <c r="B32" s="41"/>
      <c r="C32" s="92"/>
      <c r="D32" s="98"/>
      <c r="E32" s="98"/>
      <c r="F32" s="99"/>
      <c r="G32" s="52"/>
      <c r="H32" s="52"/>
      <c r="I32" s="59">
        <f t="shared" si="3"/>
        <v>0</v>
      </c>
      <c r="J32" s="61"/>
      <c r="K32" s="64"/>
      <c r="L32" s="36">
        <f t="shared" si="2"/>
        <v>0</v>
      </c>
    </row>
    <row r="33" spans="1:12" x14ac:dyDescent="0.25">
      <c r="A33" s="40"/>
      <c r="B33" s="41"/>
      <c r="C33" s="92"/>
      <c r="D33" s="98"/>
      <c r="E33" s="98"/>
      <c r="F33" s="99"/>
      <c r="G33" s="52"/>
      <c r="H33" s="52"/>
      <c r="I33" s="59">
        <f t="shared" si="3"/>
        <v>0</v>
      </c>
      <c r="J33" s="61"/>
      <c r="K33" s="64"/>
      <c r="L33" s="36">
        <f t="shared" si="2"/>
        <v>0</v>
      </c>
    </row>
    <row r="34" spans="1:12" x14ac:dyDescent="0.25">
      <c r="A34" s="69"/>
      <c r="B34" s="41"/>
      <c r="C34" s="96"/>
      <c r="D34" s="93"/>
      <c r="E34" s="93"/>
      <c r="F34" s="94"/>
      <c r="G34" s="52"/>
      <c r="H34" s="52"/>
      <c r="I34" s="59">
        <f t="shared" si="3"/>
        <v>0</v>
      </c>
      <c r="J34" s="61"/>
      <c r="K34" s="64"/>
      <c r="L34" s="36">
        <f t="shared" si="2"/>
        <v>0</v>
      </c>
    </row>
    <row r="35" spans="1:12" x14ac:dyDescent="0.25">
      <c r="A35" s="69"/>
      <c r="B35" s="41"/>
      <c r="C35" s="96"/>
      <c r="D35" s="93"/>
      <c r="E35" s="93"/>
      <c r="F35" s="94"/>
      <c r="G35" s="52"/>
      <c r="H35" s="52"/>
      <c r="I35" s="59">
        <f t="shared" si="3"/>
        <v>0</v>
      </c>
      <c r="J35" s="61"/>
      <c r="K35" s="64"/>
      <c r="L35" s="36">
        <f t="shared" si="2"/>
        <v>0</v>
      </c>
    </row>
    <row r="36" spans="1:12" ht="13" thickBot="1" x14ac:dyDescent="0.3">
      <c r="A36" s="69"/>
      <c r="B36" s="41"/>
      <c r="C36" s="96"/>
      <c r="D36" s="93"/>
      <c r="E36" s="93"/>
      <c r="F36" s="94"/>
      <c r="G36" s="52"/>
      <c r="H36" s="52"/>
      <c r="I36" s="59">
        <f>H36*K36</f>
        <v>0</v>
      </c>
      <c r="J36" s="61"/>
      <c r="K36" s="65"/>
      <c r="L36" s="36">
        <f t="shared" si="2"/>
        <v>0</v>
      </c>
    </row>
    <row r="37" spans="1:12" ht="13.5" thickTop="1" x14ac:dyDescent="0.3">
      <c r="A37" s="114"/>
      <c r="B37" s="114"/>
      <c r="C37" s="114"/>
      <c r="D37" s="114"/>
      <c r="E37" s="114"/>
      <c r="F37" s="114"/>
      <c r="G37" s="114"/>
      <c r="H37" s="115"/>
      <c r="I37" s="53">
        <f>SUM(I16:I25,I29:I36)</f>
        <v>12.35</v>
      </c>
      <c r="J37" s="62">
        <f>SUM(J16:J25,J29:J36)</f>
        <v>3.3499999999999996</v>
      </c>
      <c r="K37" s="66">
        <f>SUM(K16:K25,K29:K36)</f>
        <v>58</v>
      </c>
      <c r="L37" s="53">
        <f>SUM(L16:L25,L29:L36)</f>
        <v>122.5</v>
      </c>
    </row>
    <row r="38" spans="1:12" x14ac:dyDescent="0.25">
      <c r="A38" s="42"/>
      <c r="B38" s="43"/>
      <c r="C38" s="43"/>
      <c r="D38" s="43"/>
      <c r="E38" s="43"/>
      <c r="F38" s="43"/>
      <c r="G38" s="43"/>
      <c r="H38" s="43"/>
      <c r="I38" s="9"/>
      <c r="J38" s="9"/>
      <c r="K38" s="5"/>
      <c r="L38" s="35"/>
    </row>
    <row r="39" spans="1:12" ht="38" x14ac:dyDescent="0.3">
      <c r="A39" s="84" t="s">
        <v>52</v>
      </c>
      <c r="B39" s="85"/>
      <c r="C39" s="85"/>
      <c r="D39" s="85"/>
      <c r="E39" s="85"/>
      <c r="F39" s="85"/>
      <c r="G39" s="85"/>
      <c r="H39" s="86"/>
      <c r="I39" s="54" t="s">
        <v>13</v>
      </c>
      <c r="J39" s="54" t="s">
        <v>43</v>
      </c>
      <c r="K39" s="5"/>
      <c r="L39" s="35"/>
    </row>
    <row r="40" spans="1:12" x14ac:dyDescent="0.25">
      <c r="A40" s="92" t="s">
        <v>48</v>
      </c>
      <c r="B40" s="93"/>
      <c r="C40" s="93"/>
      <c r="D40" s="93"/>
      <c r="E40" s="93"/>
      <c r="F40" s="93"/>
      <c r="G40" s="93"/>
      <c r="H40" s="95"/>
      <c r="I40" s="55">
        <v>3</v>
      </c>
      <c r="J40" s="55"/>
      <c r="K40" s="5"/>
      <c r="L40" s="35"/>
    </row>
    <row r="41" spans="1:12" x14ac:dyDescent="0.25">
      <c r="A41" s="96"/>
      <c r="B41" s="93"/>
      <c r="C41" s="93"/>
      <c r="D41" s="93"/>
      <c r="E41" s="93"/>
      <c r="F41" s="93"/>
      <c r="G41" s="93"/>
      <c r="H41" s="95"/>
      <c r="I41" s="56"/>
      <c r="J41" s="55"/>
      <c r="K41" s="5"/>
      <c r="L41" s="35"/>
    </row>
    <row r="42" spans="1:12" x14ac:dyDescent="0.25">
      <c r="A42" s="96"/>
      <c r="B42" s="93"/>
      <c r="C42" s="93"/>
      <c r="D42" s="93"/>
      <c r="E42" s="93"/>
      <c r="F42" s="93"/>
      <c r="G42" s="93"/>
      <c r="H42" s="95"/>
      <c r="I42" s="56"/>
      <c r="J42" s="55"/>
      <c r="K42" s="5"/>
      <c r="L42" s="35"/>
    </row>
    <row r="43" spans="1:12" x14ac:dyDescent="0.25">
      <c r="A43" s="96"/>
      <c r="B43" s="93"/>
      <c r="C43" s="93"/>
      <c r="D43" s="93"/>
      <c r="E43" s="93"/>
      <c r="F43" s="93"/>
      <c r="G43" s="93"/>
      <c r="H43" s="95"/>
      <c r="I43" s="55"/>
      <c r="J43" s="55"/>
      <c r="K43" s="5"/>
      <c r="L43" s="35"/>
    </row>
    <row r="44" spans="1:12" x14ac:dyDescent="0.25">
      <c r="A44" s="96"/>
      <c r="B44" s="93"/>
      <c r="C44" s="93"/>
      <c r="D44" s="93"/>
      <c r="E44" s="93"/>
      <c r="F44" s="93"/>
      <c r="G44" s="93"/>
      <c r="H44" s="95"/>
      <c r="I44" s="55"/>
      <c r="J44" s="55"/>
      <c r="K44" s="5"/>
      <c r="L44" s="35"/>
    </row>
    <row r="45" spans="1:12" x14ac:dyDescent="0.25">
      <c r="A45" s="20"/>
      <c r="B45" s="3"/>
      <c r="C45" s="3"/>
      <c r="D45" s="3"/>
      <c r="E45" s="3"/>
      <c r="F45" s="3"/>
      <c r="G45" s="3"/>
      <c r="H45" s="3"/>
      <c r="I45" s="57">
        <f>SUM(I40:I44)</f>
        <v>3</v>
      </c>
      <c r="J45" s="57">
        <f>SUM(J40:J44)</f>
        <v>0</v>
      </c>
      <c r="K45" s="67"/>
      <c r="L45" s="35"/>
    </row>
    <row r="46" spans="1:12" x14ac:dyDescent="0.25">
      <c r="A46" s="20"/>
      <c r="B46" s="3"/>
      <c r="C46" s="3"/>
      <c r="D46" s="3"/>
      <c r="E46" s="3"/>
      <c r="F46" s="3"/>
      <c r="G46" s="3"/>
      <c r="H46" s="3"/>
      <c r="I46" s="14"/>
      <c r="J46" s="14"/>
      <c r="K46" s="5"/>
      <c r="L46" s="35"/>
    </row>
    <row r="47" spans="1:12" x14ac:dyDescent="0.25">
      <c r="A47" s="20"/>
      <c r="B47" s="3"/>
      <c r="C47" s="3"/>
      <c r="D47" s="3"/>
      <c r="E47" s="3"/>
      <c r="F47" s="3"/>
      <c r="G47" s="3"/>
      <c r="H47" s="3"/>
      <c r="I47" s="3"/>
      <c r="J47" s="3"/>
      <c r="K47" s="3"/>
      <c r="L47" s="29"/>
    </row>
    <row r="48" spans="1:12" ht="39" x14ac:dyDescent="0.3">
      <c r="A48" s="84" t="s">
        <v>49</v>
      </c>
      <c r="B48" s="85"/>
      <c r="C48" s="85"/>
      <c r="D48" s="85"/>
      <c r="E48" s="85"/>
      <c r="F48" s="85"/>
      <c r="G48" s="85"/>
      <c r="H48" s="86"/>
      <c r="I48" s="58" t="s">
        <v>17</v>
      </c>
      <c r="J48" s="58" t="s">
        <v>44</v>
      </c>
      <c r="K48" s="58" t="s">
        <v>45</v>
      </c>
      <c r="L48" s="58" t="s">
        <v>18</v>
      </c>
    </row>
    <row r="49" spans="1:13" x14ac:dyDescent="0.25">
      <c r="A49" s="101"/>
      <c r="B49" s="102"/>
      <c r="C49" s="102"/>
      <c r="D49" s="102"/>
      <c r="E49" s="102"/>
      <c r="F49" s="102"/>
      <c r="G49" s="102"/>
      <c r="H49" s="103"/>
      <c r="I49" s="39">
        <f xml:space="preserve"> SUM(I37, I45)</f>
        <v>15.35</v>
      </c>
      <c r="J49" s="39">
        <f xml:space="preserve"> SUM(J37, J45)</f>
        <v>3.3499999999999996</v>
      </c>
      <c r="K49" s="39">
        <f xml:space="preserve"> SUM(K37, K45)</f>
        <v>58</v>
      </c>
      <c r="L49" s="39">
        <f xml:space="preserve"> SUM(L37, L45)</f>
        <v>122.5</v>
      </c>
    </row>
    <row r="50" spans="1:13" x14ac:dyDescent="0.25">
      <c r="A50" s="20"/>
      <c r="B50" s="3"/>
      <c r="C50" s="3"/>
      <c r="D50" s="3"/>
      <c r="E50" s="3"/>
      <c r="F50" s="3"/>
      <c r="G50" s="3"/>
      <c r="H50" s="3"/>
      <c r="I50" s="3"/>
      <c r="J50" s="3"/>
      <c r="K50" s="3"/>
      <c r="L50" s="29"/>
    </row>
    <row r="51" spans="1:13" x14ac:dyDescent="0.25">
      <c r="A51" s="20"/>
      <c r="B51" s="3"/>
      <c r="C51" s="3"/>
      <c r="D51" s="3"/>
      <c r="E51" s="3"/>
      <c r="F51" s="3"/>
      <c r="G51" s="3"/>
      <c r="H51" s="3"/>
      <c r="I51" s="3"/>
      <c r="J51" s="3"/>
      <c r="K51" s="3"/>
      <c r="L51" s="29"/>
    </row>
    <row r="52" spans="1:13" x14ac:dyDescent="0.25">
      <c r="A52" s="37"/>
      <c r="B52" s="2"/>
      <c r="C52" s="2"/>
      <c r="D52" s="2"/>
      <c r="E52" s="2"/>
      <c r="F52" s="2"/>
      <c r="G52" s="2"/>
      <c r="H52" s="2"/>
      <c r="I52" s="3"/>
      <c r="J52" s="3"/>
      <c r="K52" s="3"/>
      <c r="L52" s="29"/>
    </row>
    <row r="53" spans="1:13" x14ac:dyDescent="0.25">
      <c r="A53" s="20" t="s">
        <v>5</v>
      </c>
      <c r="B53" s="3"/>
      <c r="C53" s="3"/>
      <c r="D53" s="3"/>
      <c r="E53" s="3"/>
      <c r="F53" s="5"/>
      <c r="G53" s="3" t="s">
        <v>6</v>
      </c>
      <c r="H53" s="3"/>
      <c r="I53" s="3"/>
      <c r="J53" s="3"/>
      <c r="K53" s="3"/>
      <c r="L53" s="29"/>
    </row>
    <row r="54" spans="1:13" x14ac:dyDescent="0.25">
      <c r="A54" s="20"/>
      <c r="B54" s="3"/>
      <c r="C54" s="3"/>
      <c r="D54" s="3"/>
      <c r="E54" s="3"/>
      <c r="F54" s="5"/>
      <c r="G54" s="3"/>
      <c r="H54" s="3"/>
      <c r="I54" s="3"/>
      <c r="J54" s="3"/>
      <c r="K54" s="3"/>
      <c r="L54" s="29"/>
    </row>
    <row r="55" spans="1:13" ht="13" x14ac:dyDescent="0.3">
      <c r="A55" s="77" t="s">
        <v>66</v>
      </c>
      <c r="B55" s="3"/>
      <c r="C55" s="3"/>
      <c r="D55" s="3"/>
      <c r="E55" s="3"/>
      <c r="F55" s="3"/>
      <c r="G55" s="3"/>
      <c r="H55" s="3"/>
      <c r="I55" s="3"/>
      <c r="J55" s="3"/>
      <c r="K55" s="3"/>
      <c r="L55" s="29"/>
    </row>
    <row r="56" spans="1:13" ht="13" x14ac:dyDescent="0.3">
      <c r="A56" s="44" t="s">
        <v>34</v>
      </c>
      <c r="B56" s="116" t="s">
        <v>54</v>
      </c>
      <c r="C56" s="116"/>
      <c r="D56" s="116"/>
      <c r="E56" s="116"/>
      <c r="F56" s="116"/>
      <c r="G56" s="116"/>
      <c r="H56" s="116"/>
      <c r="I56" s="116"/>
      <c r="J56" s="116"/>
      <c r="K56" s="116"/>
      <c r="L56" s="116"/>
      <c r="M56" s="117"/>
    </row>
    <row r="57" spans="1:13" x14ac:dyDescent="0.25">
      <c r="A57" s="47" t="s">
        <v>35</v>
      </c>
      <c r="B57" s="118" t="s">
        <v>55</v>
      </c>
      <c r="C57" s="118"/>
      <c r="D57" s="118"/>
      <c r="E57" s="118"/>
      <c r="F57" s="118"/>
      <c r="G57" s="118"/>
      <c r="H57" s="118"/>
      <c r="I57" s="118"/>
      <c r="J57" s="118"/>
      <c r="K57" s="118"/>
      <c r="L57" s="118"/>
      <c r="M57" s="119"/>
    </row>
    <row r="58" spans="1:13" ht="25" customHeight="1" x14ac:dyDescent="0.25">
      <c r="A58" s="46" t="s">
        <v>35</v>
      </c>
      <c r="B58" s="120" t="s">
        <v>56</v>
      </c>
      <c r="C58" s="121"/>
      <c r="D58" s="121"/>
      <c r="E58" s="121"/>
      <c r="F58" s="121"/>
      <c r="G58" s="121"/>
      <c r="H58" s="121"/>
      <c r="I58" s="121"/>
      <c r="J58" s="121"/>
      <c r="K58" s="121"/>
      <c r="L58" s="121"/>
      <c r="M58" s="122"/>
    </row>
    <row r="59" spans="1:13" ht="25" customHeight="1" x14ac:dyDescent="0.25">
      <c r="A59" s="46" t="s">
        <v>35</v>
      </c>
      <c r="B59" s="120" t="s">
        <v>57</v>
      </c>
      <c r="C59" s="120"/>
      <c r="D59" s="120"/>
      <c r="E59" s="120"/>
      <c r="F59" s="120"/>
      <c r="G59" s="120"/>
      <c r="H59" s="120"/>
      <c r="I59" s="120"/>
      <c r="J59" s="120"/>
      <c r="K59" s="120"/>
      <c r="L59" s="120"/>
      <c r="M59" s="123"/>
    </row>
    <row r="60" spans="1:13" x14ac:dyDescent="0.25">
      <c r="A60" s="46" t="s">
        <v>35</v>
      </c>
      <c r="B60" s="124" t="s">
        <v>58</v>
      </c>
      <c r="C60" s="118"/>
      <c r="D60" s="118"/>
      <c r="E60" s="118"/>
      <c r="F60" s="118"/>
      <c r="G60" s="118"/>
      <c r="H60" s="118"/>
      <c r="I60" s="118"/>
      <c r="J60" s="118"/>
      <c r="K60" s="118"/>
      <c r="L60" s="118"/>
      <c r="M60" s="119"/>
    </row>
    <row r="61" spans="1:13" x14ac:dyDescent="0.25">
      <c r="A61" s="46" t="s">
        <v>35</v>
      </c>
      <c r="B61" s="72" t="s">
        <v>59</v>
      </c>
      <c r="C61" s="74"/>
      <c r="D61" s="74"/>
      <c r="E61" s="74"/>
      <c r="F61" s="74"/>
      <c r="G61" s="74"/>
      <c r="H61" s="74"/>
      <c r="I61" s="74"/>
      <c r="J61" s="74"/>
      <c r="K61" s="74"/>
      <c r="L61" s="74"/>
      <c r="M61" s="75"/>
    </row>
    <row r="62" spans="1:13" x14ac:dyDescent="0.25">
      <c r="A62" s="46" t="s">
        <v>35</v>
      </c>
      <c r="B62" s="124" t="s">
        <v>60</v>
      </c>
      <c r="C62" s="124"/>
      <c r="D62" s="124"/>
      <c r="E62" s="124"/>
      <c r="F62" s="124"/>
      <c r="G62" s="124"/>
      <c r="H62" s="124"/>
      <c r="I62" s="124"/>
      <c r="J62" s="124"/>
      <c r="K62" s="124"/>
      <c r="L62" s="124"/>
      <c r="M62" s="125"/>
    </row>
    <row r="63" spans="1:13" x14ac:dyDescent="0.25">
      <c r="A63" s="46"/>
      <c r="B63" s="72"/>
      <c r="C63" s="72"/>
      <c r="D63" s="72"/>
      <c r="E63" s="72"/>
      <c r="F63" s="72"/>
      <c r="G63" s="72"/>
      <c r="H63" s="72"/>
      <c r="I63" s="72"/>
      <c r="J63" s="72"/>
      <c r="K63" s="72"/>
      <c r="L63" s="72"/>
      <c r="M63" s="73"/>
    </row>
    <row r="64" spans="1:13" ht="25" customHeight="1" x14ac:dyDescent="0.3">
      <c r="A64" s="68" t="s">
        <v>38</v>
      </c>
      <c r="B64" s="128" t="s">
        <v>61</v>
      </c>
      <c r="C64" s="128"/>
      <c r="D64" s="128"/>
      <c r="E64" s="128"/>
      <c r="F64" s="128"/>
      <c r="G64" s="128"/>
      <c r="H64" s="128"/>
      <c r="I64" s="128"/>
      <c r="J64" s="128"/>
      <c r="K64" s="128"/>
      <c r="L64" s="128"/>
      <c r="M64" s="129"/>
    </row>
    <row r="65" spans="1:13" x14ac:dyDescent="0.25">
      <c r="A65" s="46" t="s">
        <v>35</v>
      </c>
      <c r="B65" s="124" t="s">
        <v>62</v>
      </c>
      <c r="C65" s="124"/>
      <c r="D65" s="124"/>
      <c r="E65" s="124"/>
      <c r="F65" s="124"/>
      <c r="G65" s="124"/>
      <c r="H65" s="124"/>
      <c r="I65" s="124"/>
      <c r="J65" s="124"/>
      <c r="K65" s="124"/>
      <c r="L65" s="124"/>
      <c r="M65" s="125"/>
    </row>
    <row r="66" spans="1:13" x14ac:dyDescent="0.25">
      <c r="A66" s="46" t="s">
        <v>35</v>
      </c>
      <c r="B66" s="124" t="s">
        <v>63</v>
      </c>
      <c r="C66" s="124"/>
      <c r="D66" s="124"/>
      <c r="E66" s="124"/>
      <c r="F66" s="124"/>
      <c r="G66" s="124"/>
      <c r="H66" s="124"/>
      <c r="I66" s="124"/>
      <c r="J66" s="124"/>
      <c r="K66" s="124"/>
      <c r="L66" s="124"/>
      <c r="M66" s="125"/>
    </row>
    <row r="67" spans="1:13" x14ac:dyDescent="0.25">
      <c r="A67" s="46" t="s">
        <v>35</v>
      </c>
      <c r="B67" s="124" t="s">
        <v>64</v>
      </c>
      <c r="C67" s="124"/>
      <c r="D67" s="124"/>
      <c r="E67" s="124"/>
      <c r="F67" s="124"/>
      <c r="G67" s="124"/>
      <c r="H67" s="124"/>
      <c r="I67" s="124"/>
      <c r="J67" s="124"/>
      <c r="K67" s="124"/>
      <c r="L67" s="124"/>
      <c r="M67" s="125"/>
    </row>
    <row r="68" spans="1:13" x14ac:dyDescent="0.25">
      <c r="A68" s="46" t="s">
        <v>35</v>
      </c>
      <c r="B68" s="124" t="s">
        <v>65</v>
      </c>
      <c r="C68" s="124"/>
      <c r="D68" s="124"/>
      <c r="E68" s="124"/>
      <c r="F68" s="124"/>
      <c r="G68" s="124"/>
      <c r="H68" s="124"/>
      <c r="I68" s="124"/>
      <c r="J68" s="124"/>
      <c r="K68" s="124"/>
      <c r="L68" s="124"/>
      <c r="M68" s="125"/>
    </row>
    <row r="69" spans="1:13" x14ac:dyDescent="0.25">
      <c r="A69" s="48"/>
      <c r="B69" s="126"/>
      <c r="C69" s="126"/>
      <c r="D69" s="126"/>
      <c r="E69" s="126"/>
      <c r="F69" s="126"/>
      <c r="G69" s="126"/>
      <c r="H69" s="126"/>
      <c r="I69" s="126"/>
      <c r="J69" s="126"/>
      <c r="K69" s="126"/>
      <c r="L69" s="126"/>
      <c r="M69" s="127"/>
    </row>
    <row r="70" spans="1:13" x14ac:dyDescent="0.25">
      <c r="A70" s="1"/>
      <c r="B70" s="1"/>
      <c r="C70" s="1"/>
      <c r="D70" s="1"/>
      <c r="E70" s="1"/>
      <c r="F70" s="1"/>
      <c r="G70" s="1"/>
      <c r="H70" s="1"/>
      <c r="I70" s="1"/>
      <c r="J70" s="1"/>
      <c r="K70" s="1"/>
      <c r="L70" s="1"/>
    </row>
    <row r="71" spans="1:13" x14ac:dyDescent="0.25">
      <c r="I71"/>
      <c r="J71"/>
      <c r="L71"/>
    </row>
    <row r="72" spans="1:13" x14ac:dyDescent="0.25">
      <c r="I72"/>
      <c r="J72"/>
      <c r="L72"/>
    </row>
  </sheetData>
  <sheetProtection selectLockedCells="1"/>
  <mergeCells count="53">
    <mergeCell ref="B68:M68"/>
    <mergeCell ref="B69:M69"/>
    <mergeCell ref="B62:M62"/>
    <mergeCell ref="B64:M64"/>
    <mergeCell ref="B65:M65"/>
    <mergeCell ref="B66:M66"/>
    <mergeCell ref="B67:M67"/>
    <mergeCell ref="B56:M56"/>
    <mergeCell ref="B57:M57"/>
    <mergeCell ref="B58:M58"/>
    <mergeCell ref="B59:M59"/>
    <mergeCell ref="B60:M60"/>
    <mergeCell ref="K26:L27"/>
    <mergeCell ref="K13:L14"/>
    <mergeCell ref="A40:H40"/>
    <mergeCell ref="A41:H41"/>
    <mergeCell ref="A42:H42"/>
    <mergeCell ref="C30:F30"/>
    <mergeCell ref="A13:J13"/>
    <mergeCell ref="A14:J14"/>
    <mergeCell ref="A26:J26"/>
    <mergeCell ref="A27:J27"/>
    <mergeCell ref="A37:H37"/>
    <mergeCell ref="A49:H49"/>
    <mergeCell ref="A43:H43"/>
    <mergeCell ref="A44:H44"/>
    <mergeCell ref="C23:F23"/>
    <mergeCell ref="C24:F24"/>
    <mergeCell ref="C28:F28"/>
    <mergeCell ref="C25:F25"/>
    <mergeCell ref="C29:F29"/>
    <mergeCell ref="A48:H48"/>
    <mergeCell ref="M8:N8"/>
    <mergeCell ref="C22:F22"/>
    <mergeCell ref="C18:F18"/>
    <mergeCell ref="C16:F16"/>
    <mergeCell ref="C21:F21"/>
    <mergeCell ref="H3:L3"/>
    <mergeCell ref="C15:F15"/>
    <mergeCell ref="A39:H39"/>
    <mergeCell ref="C3:E3"/>
    <mergeCell ref="C19:F19"/>
    <mergeCell ref="C20:F20"/>
    <mergeCell ref="C17:F17"/>
    <mergeCell ref="C36:F36"/>
    <mergeCell ref="B12:C12"/>
    <mergeCell ref="D12:E12"/>
    <mergeCell ref="F12:G12"/>
    <mergeCell ref="C31:F31"/>
    <mergeCell ref="C32:F32"/>
    <mergeCell ref="C33:F33"/>
    <mergeCell ref="C34:F34"/>
    <mergeCell ref="C35:F35"/>
  </mergeCells>
  <phoneticPr fontId="0" type="noConversion"/>
  <printOptions horizontalCentered="1"/>
  <pageMargins left="0.75" right="0.75" top="1" bottom="1" header="0.5" footer="0.5"/>
  <pageSetup scale="7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62FB19-6980-4B02-83E7-689E6B8A544B}">
  <ds:schemaRefs>
    <ds:schemaRef ds:uri="http://schemas.microsoft.com/sharepoint/v3/contenttype/forms"/>
  </ds:schemaRefs>
</ds:datastoreItem>
</file>

<file path=customXml/itemProps2.xml><?xml version="1.0" encoding="utf-8"?>
<ds:datastoreItem xmlns:ds="http://schemas.openxmlformats.org/officeDocument/2006/customXml" ds:itemID="{18D3233A-0436-4F30-A8F6-EBCDED1E81ED}">
  <ds:schemaRefs>
    <ds:schemaRef ds:uri="http://purl.org/dc/terms/"/>
    <ds:schemaRef ds:uri="http://schemas.openxmlformats.org/package/2006/metadata/core-properties"/>
    <ds:schemaRef ds:uri="d38b3ca8-8a3a-4def-a1db-0467e4908e10"/>
    <ds:schemaRef ds:uri="http://purl.org/dc/dcmitype/"/>
    <ds:schemaRef ds:uri="http://schemas.microsoft.com/office/infopath/2007/PartnerControls"/>
    <ds:schemaRef ds:uri="6383aaab-8727-47fb-bf32-2a2a1a16f9ef"/>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64B082D-D762-4FA5-9519-18589DD52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Example Load Report</vt:lpstr>
      <vt:lpstr>'Example Load Report'!Print_Area</vt:lpstr>
    </vt:vector>
  </TitlesOfParts>
  <Company>MSU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316-1</dc:creator>
  <cp:lastModifiedBy>Geller, Laurie</cp:lastModifiedBy>
  <cp:lastPrinted>2024-06-10T20:26:56Z</cp:lastPrinted>
  <dcterms:created xsi:type="dcterms:W3CDTF">2006-08-14T16:24:30Z</dcterms:created>
  <dcterms:modified xsi:type="dcterms:W3CDTF">2024-10-27T22:27:23Z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